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45" windowWidth="15480" windowHeight="9270"/>
  </bookViews>
  <sheets>
    <sheet name="S.COUNCIL PSAB REPORT" sheetId="1" r:id="rId1"/>
    <sheet name="SAMPLE REPORT" sheetId="5" r:id="rId2"/>
    <sheet name="INSTRUCTIONS TO COMPLETE" sheetId="3" r:id="rId3"/>
    <sheet name="Sheet1" sheetId="6" r:id="rId4"/>
  </sheets>
  <definedNames>
    <definedName name="_xlnm.Print_Area" localSheetId="0">'S.COUNCIL PSAB REPORT'!$A$1:$M$69</definedName>
  </definedNames>
  <calcPr calcId="145621" calcOnSave="0"/>
</workbook>
</file>

<file path=xl/calcChain.xml><?xml version="1.0" encoding="utf-8"?>
<calcChain xmlns="http://schemas.openxmlformats.org/spreadsheetml/2006/main">
  <c r="L35" i="5" l="1"/>
  <c r="I35" i="5"/>
  <c r="H35" i="5"/>
  <c r="L26" i="5"/>
  <c r="J36" i="5" s="1"/>
  <c r="I26" i="5"/>
  <c r="I36" i="5" s="1"/>
  <c r="H26" i="5"/>
  <c r="H36" i="5" l="1"/>
  <c r="H44" i="5" s="1"/>
  <c r="L34" i="3"/>
  <c r="I34" i="3"/>
  <c r="I35" i="3" s="1"/>
  <c r="L25" i="3"/>
  <c r="J35" i="3"/>
  <c r="I25" i="3"/>
  <c r="R32" i="3"/>
  <c r="R41" i="3"/>
  <c r="R22" i="3"/>
  <c r="H23" i="3"/>
  <c r="H25" i="3"/>
  <c r="R40" i="3"/>
  <c r="R51" i="3"/>
  <c r="Q49" i="3"/>
  <c r="R49" i="3"/>
  <c r="L35" i="1"/>
  <c r="L26" i="1"/>
  <c r="I35" i="1"/>
  <c r="H35" i="1"/>
  <c r="I26" i="1"/>
  <c r="I36" i="1" s="1"/>
  <c r="H26" i="1"/>
  <c r="R43" i="3"/>
  <c r="R52" i="3"/>
  <c r="H34" i="3"/>
  <c r="H35" i="3" s="1"/>
  <c r="J36" i="1" l="1"/>
  <c r="H36" i="1"/>
  <c r="H44" i="1" l="1"/>
</calcChain>
</file>

<file path=xl/sharedStrings.xml><?xml version="1.0" encoding="utf-8"?>
<sst xmlns="http://schemas.openxmlformats.org/spreadsheetml/2006/main" count="419" uniqueCount="186">
  <si>
    <t>$</t>
  </si>
  <si>
    <t>GIC's</t>
  </si>
  <si>
    <t>Term Deposits</t>
  </si>
  <si>
    <t>Please check</t>
  </si>
  <si>
    <t>+</t>
  </si>
  <si>
    <t>-</t>
  </si>
  <si>
    <t>=</t>
  </si>
  <si>
    <t>Walter Novachefski</t>
  </si>
  <si>
    <t>Paula McLaughlin</t>
  </si>
  <si>
    <t>Wendy Heis</t>
  </si>
  <si>
    <t>Anita Gaskin</t>
  </si>
  <si>
    <t>Account # 1</t>
  </si>
  <si>
    <t>Account # 2</t>
  </si>
  <si>
    <t>Account # 3</t>
  </si>
  <si>
    <t>416 - 395 - 8044</t>
  </si>
  <si>
    <t>416 - 395 - 8041</t>
  </si>
  <si>
    <t>416 - 395 - 8042</t>
  </si>
  <si>
    <t>416 - 395 - 8043</t>
  </si>
  <si>
    <r>
      <t xml:space="preserve">Please </t>
    </r>
    <r>
      <rPr>
        <b/>
        <i/>
        <u/>
        <sz val="10"/>
        <rFont val="Arial"/>
        <family val="2"/>
      </rPr>
      <t>ATTACH</t>
    </r>
    <r>
      <rPr>
        <b/>
        <i/>
        <sz val="10"/>
        <rFont val="Arial"/>
        <family val="2"/>
      </rPr>
      <t xml:space="preserve"> the following documents:</t>
    </r>
  </si>
  <si>
    <t xml:space="preserve">box below </t>
  </si>
  <si>
    <t>RECORDED TO MASTER</t>
  </si>
  <si>
    <t>REVIEWED BY</t>
  </si>
  <si>
    <t>CONTACT PHONE #</t>
  </si>
  <si>
    <t>PRINCIPAL NAME</t>
  </si>
  <si>
    <t>Principal Signature</t>
  </si>
  <si>
    <t>DATE SUBMITTED</t>
  </si>
  <si>
    <t>Other -  Loans or other Debt</t>
  </si>
  <si>
    <t>FIGURES ENTERED ONLINE ARE AUTOMATICALLY CALCULATED</t>
  </si>
  <si>
    <t xml:space="preserve">COPIES OF STATEMENTS: GIC's  / TERM DEPOSITS  / SHARE CAPITAL  </t>
  </si>
  <si>
    <r>
      <t xml:space="preserve">TDSB 5050 YONGE STREET - 3RD FLOOR, BUDGET DEPT. </t>
    </r>
    <r>
      <rPr>
        <b/>
        <sz val="9"/>
        <rFont val="Arial"/>
        <family val="2"/>
      </rPr>
      <t>(ROUTE NE)</t>
    </r>
    <r>
      <rPr>
        <b/>
        <sz val="10"/>
        <rFont val="Arial"/>
        <family val="2"/>
      </rPr>
      <t xml:space="preserve"> - </t>
    </r>
    <r>
      <rPr>
        <b/>
        <i/>
        <sz val="8"/>
        <rFont val="Arial"/>
        <family val="2"/>
      </rPr>
      <t>C/O</t>
    </r>
    <r>
      <rPr>
        <b/>
        <sz val="10"/>
        <rFont val="Arial"/>
        <family val="2"/>
      </rPr>
      <t xml:space="preserve"> SCHOOL BUSINESS ADVISOR </t>
    </r>
    <r>
      <rPr>
        <b/>
        <u/>
        <sz val="8"/>
        <rFont val="Arial"/>
        <family val="2"/>
      </rPr>
      <t>OR</t>
    </r>
    <r>
      <rPr>
        <b/>
        <sz val="10"/>
        <rFont val="Arial"/>
        <family val="2"/>
      </rPr>
      <t xml:space="preserve"> SPECIALIST</t>
    </r>
  </si>
  <si>
    <t>A.</t>
  </si>
  <si>
    <t>B.</t>
  </si>
  <si>
    <t>C.</t>
  </si>
  <si>
    <t>D.</t>
  </si>
  <si>
    <t>E.</t>
  </si>
  <si>
    <t>FOR TDSB OFFICE USE ONLY:</t>
  </si>
  <si>
    <t xml:space="preserve">   PERIOD RECEIVED</t>
  </si>
  <si>
    <t>SUBMISSION DATE:</t>
  </si>
  <si>
    <r>
      <t xml:space="preserve">COURIER </t>
    </r>
    <r>
      <rPr>
        <b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FAX COMPLETED &amp; </t>
    </r>
    <r>
      <rPr>
        <b/>
        <i/>
        <u/>
        <sz val="10"/>
        <color indexed="16"/>
        <rFont val="Arial"/>
        <family val="2"/>
      </rPr>
      <t>SIGNED</t>
    </r>
    <r>
      <rPr>
        <b/>
        <sz val="10"/>
        <rFont val="Arial"/>
        <family val="2"/>
      </rPr>
      <t xml:space="preserve"> PSAB REPORT PACKAGE TO: </t>
    </r>
  </si>
  <si>
    <t>FAX</t>
  </si>
  <si>
    <t>PHONE</t>
  </si>
  <si>
    <t>416 - 204 - 5481</t>
  </si>
  <si>
    <t>psab@tdsb.on.ca</t>
  </si>
  <si>
    <t>OR FAX</t>
  </si>
  <si>
    <t>416 - 204 - 5486</t>
  </si>
  <si>
    <t>416 - 204 - 5487</t>
  </si>
  <si>
    <t>416 - 204 - 5488</t>
  </si>
  <si>
    <t>Student Activity Fees &amp; Resources</t>
  </si>
  <si>
    <t>Capital Asset Fundraising</t>
  </si>
  <si>
    <t>Donations to External Charities</t>
  </si>
  <si>
    <t>Fundraising for External Charities</t>
  </si>
  <si>
    <t>Field Trips Income</t>
  </si>
  <si>
    <t>Field Trips Expense</t>
  </si>
  <si>
    <t>ENSURE ALL REVENUE &amp; EXPENSES ARE RECORDED AS GROSS.</t>
  </si>
  <si>
    <t>Capital Assets Expense</t>
  </si>
  <si>
    <t>TOTAL OUTFLOWS</t>
  </si>
  <si>
    <t>TOTAL INFLOWS</t>
  </si>
  <si>
    <t>Other Income</t>
  </si>
  <si>
    <t>Other Expense</t>
  </si>
  <si>
    <t>Trust Share adjustment</t>
  </si>
  <si>
    <t>Share Capital/Trust Shares</t>
  </si>
  <si>
    <t>SCHOOL COUNCIL NAME</t>
  </si>
  <si>
    <t>S.COUNCIL TREASURER</t>
  </si>
  <si>
    <t>Treasurer Signature</t>
  </si>
  <si>
    <t>Please Check Box if Charitable Organization</t>
  </si>
  <si>
    <t>ABC SCHOOL</t>
  </si>
  <si>
    <t>R Brinker</t>
  </si>
  <si>
    <t>SAM SHADE</t>
  </si>
  <si>
    <t>ABC P.S. PSAB Cash Flow</t>
  </si>
  <si>
    <t>Category Description</t>
  </si>
  <si>
    <t>INFLOWS</t>
  </si>
  <si>
    <t>Fundraising</t>
  </si>
  <si>
    <t>Bazaar</t>
  </si>
  <si>
    <t>Entertainment Books</t>
  </si>
  <si>
    <t>Poinsettias</t>
  </si>
  <si>
    <t>Dance-A-Thon</t>
  </si>
  <si>
    <t>Pizza Lunch</t>
  </si>
  <si>
    <t>Spring Fair</t>
  </si>
  <si>
    <t>Misc Fundraising</t>
  </si>
  <si>
    <t>OUTFLOWS</t>
  </si>
  <si>
    <t>Walkathon</t>
  </si>
  <si>
    <t>Cost recovery to schools re: Smartboards etc.</t>
  </si>
  <si>
    <t>Supplement cost of field trips/agendas</t>
  </si>
  <si>
    <t>Other Approved initiatives: re Principal</t>
  </si>
  <si>
    <t>Dance-a-thon</t>
  </si>
  <si>
    <t>Pizza Lunches</t>
  </si>
  <si>
    <t>Fundraising costs:</t>
  </si>
  <si>
    <t xml:space="preserve"> </t>
  </si>
  <si>
    <t>Subtotal</t>
  </si>
  <si>
    <t>#65</t>
  </si>
  <si>
    <t>#88</t>
  </si>
  <si>
    <t>#95</t>
  </si>
  <si>
    <t>#145</t>
  </si>
  <si>
    <t>Total Expenses</t>
  </si>
  <si>
    <t>Total Income</t>
  </si>
  <si>
    <t>Bank Statement balance</t>
  </si>
  <si>
    <t>Add outstanding cheques</t>
  </si>
  <si>
    <t>review and sign</t>
  </si>
  <si>
    <t>prepare and sign</t>
  </si>
  <si>
    <t>Opening/Register Balance</t>
  </si>
  <si>
    <t>Totals</t>
  </si>
  <si>
    <t>REQUIREMENTS:</t>
  </si>
  <si>
    <t>Available via mail or online (pacecu.com&gt;online banking&gt;login ID &amp; password)</t>
  </si>
  <si>
    <t xml:space="preserve">Quicken Instructions for Bank Reconciliations </t>
  </si>
  <si>
    <t>Once Bank Reconciliation is complete/reconciled, print the register</t>
  </si>
  <si>
    <t>Use Print Icon or File&gt;Print Register, enter dates as above</t>
  </si>
  <si>
    <t>Enter Opening Balance amount on the PSAB template</t>
  </si>
  <si>
    <t>Once Bank Reconciliation is complete/reconciled, print the PSAB Cash Flow Report</t>
  </si>
  <si>
    <r>
      <t>Open the template online and complete the following steps (</t>
    </r>
    <r>
      <rPr>
        <i/>
        <sz val="10"/>
        <rFont val="Arial"/>
        <family val="2"/>
      </rPr>
      <t>no calculator necessary</t>
    </r>
    <r>
      <rPr>
        <sz val="10"/>
        <rFont val="Arial"/>
        <family val="2"/>
      </rPr>
      <t>)</t>
    </r>
  </si>
  <si>
    <t>Plot the totals of category grouping into the respective fields on the PSAB template</t>
  </si>
  <si>
    <t>Once all the Income groupings have been plotted to the template, continue to the Expense groupings</t>
  </si>
  <si>
    <t>Confirm Template Ending Balance matches Quicken Register Balance</t>
  </si>
  <si>
    <t>For users who have not used the template online</t>
  </si>
  <si>
    <t>Use a calculator to: add all Income/Inflow amounts to derive Total Inflows, AND</t>
  </si>
  <si>
    <t>Add all Expense/Outflow amounts to derive the Total Outflows THEN deduct the Outflows from the Opening Balance and Total Inflows</t>
  </si>
  <si>
    <t>Deduct the Outflows from the Opening Balance and Total Inflows</t>
  </si>
  <si>
    <t>Principal Reviews PSAB Report Package and adds signature</t>
  </si>
  <si>
    <t>send for fax* entire package to 5050 Yonge Street - Budget - 3rd Floor co/ School Support Unit</t>
  </si>
  <si>
    <t>* fax = psab@tdsb.on.ca</t>
  </si>
  <si>
    <t>see tdsb.on.ca /parents/parent&amp;communityinvolvement/parentinvolvement: School Council Funds Procedures</t>
  </si>
  <si>
    <t>Adjusted Register Balance</t>
  </si>
  <si>
    <t>* partial statement below</t>
  </si>
  <si>
    <t>(Total Income - Identified Income group)</t>
  </si>
  <si>
    <t>EQAO Snacks</t>
  </si>
  <si>
    <t>Account  1</t>
  </si>
  <si>
    <t>Account  2</t>
  </si>
  <si>
    <t>Account  3</t>
  </si>
  <si>
    <t>S.COUNCIL CHAIR</t>
  </si>
  <si>
    <t>DO NOT ENTER IN THIS SHADED AREA</t>
  </si>
  <si>
    <t>Guaranteed Investment Certificates (GIC's)</t>
  </si>
  <si>
    <t>Share Capital / Trust Shares</t>
  </si>
  <si>
    <t>GRAND TOTAL</t>
  </si>
  <si>
    <r>
      <rPr>
        <b/>
        <u/>
        <sz val="10"/>
        <rFont val="Arial"/>
        <family val="2"/>
      </rPr>
      <t>COPIES</t>
    </r>
    <r>
      <rPr>
        <b/>
        <sz val="10"/>
        <rFont val="Arial"/>
        <family val="2"/>
      </rPr>
      <t xml:space="preserve"> OF STATEMENTS: </t>
    </r>
    <r>
      <rPr>
        <b/>
        <sz val="9"/>
        <rFont val="Arial"/>
        <family val="2"/>
      </rPr>
      <t xml:space="preserve">GUARANTEED INVESTMENT CERTIFICATES (GIC's)  / TERM DEPOSITS  / SHARE CAPITAL  </t>
    </r>
  </si>
  <si>
    <r>
      <t xml:space="preserve">COURIER </t>
    </r>
    <r>
      <rPr>
        <b/>
        <sz val="10"/>
        <rFont val="Arial"/>
        <family val="2"/>
      </rPr>
      <t xml:space="preserve">COMPLETED &amp; </t>
    </r>
    <r>
      <rPr>
        <b/>
        <i/>
        <u/>
        <sz val="10"/>
        <color indexed="16"/>
        <rFont val="Arial"/>
        <family val="2"/>
      </rPr>
      <t>SIGNED</t>
    </r>
    <r>
      <rPr>
        <b/>
        <sz val="10"/>
        <rFont val="Arial"/>
        <family val="2"/>
      </rPr>
      <t xml:space="preserve"> PSAB REPORT PACKAGE TO: </t>
    </r>
  </si>
  <si>
    <t>-OR-</t>
  </si>
  <si>
    <t>EMAIL…………….</t>
  </si>
  <si>
    <t>SAMPLE JR PUBLIC SCHOOL</t>
  </si>
  <si>
    <t>C OTTOMAN</t>
  </si>
  <si>
    <t>416.744.0000</t>
  </si>
  <si>
    <t xml:space="preserve"> I M COUNTING</t>
  </si>
  <si>
    <t>SUE RESPONSIBLE</t>
  </si>
  <si>
    <t>I M Counting</t>
  </si>
  <si>
    <t>S Responsible</t>
  </si>
  <si>
    <t>Performance Expense</t>
  </si>
  <si>
    <t>Less deposits in transit (collected for Jun 2012, not yet at the bank)</t>
  </si>
  <si>
    <r>
      <t>Subtract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OUTFLOWS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from Quicken Cash Flow Report</t>
    </r>
    <r>
      <rPr>
        <sz val="10"/>
        <rFont val="Arial"/>
        <family val="2"/>
      </rPr>
      <t xml:space="preserve">                    </t>
    </r>
    <r>
      <rPr>
        <i/>
        <sz val="9"/>
        <rFont val="Arial"/>
        <family val="2"/>
      </rPr>
      <t>Gross Expenses August 1, 2011 to July 31, 2012</t>
    </r>
  </si>
  <si>
    <t>School Council PSAB Report 2013</t>
  </si>
  <si>
    <t>For the period August 1, 2012 to July 31, 2013</t>
  </si>
  <si>
    <t>SEPTEMBER 6, 2013</t>
  </si>
  <si>
    <r>
      <t>AUGUST 1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2012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Opening Quicken Register Balance</t>
    </r>
    <r>
      <rPr>
        <sz val="10"/>
        <rFont val="Arial"/>
        <family val="2"/>
      </rPr>
      <t xml:space="preserve">                                  </t>
    </r>
    <r>
      <rPr>
        <i/>
        <sz val="9"/>
        <rFont val="Arial"/>
        <family val="2"/>
      </rPr>
      <t>Amount must = PSAB reported ending balance at July 31, 2013</t>
    </r>
  </si>
  <si>
    <r>
      <t>Add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INFLOWS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from Quicken Cash Flow Report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 xml:space="preserve">                                               Gross Revenue August 1, 2012 to July 31, 2013</t>
    </r>
  </si>
  <si>
    <r>
      <t>Subtract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OUTFLOWS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from Quicken Cash Flow Report</t>
    </r>
    <r>
      <rPr>
        <sz val="10"/>
        <rFont val="Arial"/>
        <family val="2"/>
      </rPr>
      <t xml:space="preserve">                               </t>
    </r>
    <r>
      <rPr>
        <i/>
        <sz val="9"/>
        <rFont val="Arial"/>
        <family val="2"/>
      </rPr>
      <t xml:space="preserve">Gross Expenses August 1, 2012 to July 31, 2013 </t>
    </r>
  </si>
  <si>
    <r>
      <t>JULY 31,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2013 Ending Quicken Register Balance                                       </t>
    </r>
    <r>
      <rPr>
        <i/>
        <sz val="9"/>
        <rFont val="Arial"/>
        <family val="2"/>
      </rPr>
      <t xml:space="preserve"> Calculated amount here must = Quicken Register Balance.</t>
    </r>
  </si>
  <si>
    <r>
      <t>Other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Cash Balances at JULY 31, 2013</t>
    </r>
  </si>
  <si>
    <t>BANK STATEMENT COPY JULY  2013</t>
  </si>
  <si>
    <t>BANK RECONCILIATION COPY JULY  2013</t>
  </si>
  <si>
    <r>
      <t xml:space="preserve">QUICKEN PSAB - CASH FLOW REPORT: </t>
    </r>
    <r>
      <rPr>
        <b/>
        <sz val="10"/>
        <color indexed="18"/>
        <rFont val="Arial"/>
        <family val="2"/>
      </rPr>
      <t xml:space="preserve">INFLOWS </t>
    </r>
    <r>
      <rPr>
        <b/>
        <sz val="10"/>
        <rFont val="Arial"/>
        <family val="2"/>
      </rPr>
      <t xml:space="preserve">&amp; </t>
    </r>
    <r>
      <rPr>
        <b/>
        <sz val="10"/>
        <color indexed="10"/>
        <rFont val="Arial"/>
        <family val="2"/>
      </rPr>
      <t>OUTFLOWS</t>
    </r>
    <r>
      <rPr>
        <b/>
        <sz val="10"/>
        <rFont val="Arial"/>
        <family val="2"/>
      </rPr>
      <t xml:space="preserve">  August 1, 2012 to July 31, 2013</t>
    </r>
  </si>
  <si>
    <t>QUICKEN REGISTER: FILE &gt; PRINT REGISTER  August 1, 2012 to July 31, 2013</t>
  </si>
  <si>
    <r>
      <t xml:space="preserve">TDSB 5050 YONGE STREET - 3RD FLOOR, BUDGET DEPT. </t>
    </r>
    <r>
      <rPr>
        <b/>
        <sz val="9"/>
        <rFont val="Arial"/>
        <family val="2"/>
      </rPr>
      <t>(ROUTE NE)</t>
    </r>
    <r>
      <rPr>
        <b/>
        <sz val="10"/>
        <rFont val="Arial"/>
        <family val="2"/>
      </rPr>
      <t xml:space="preserve"> - </t>
    </r>
    <r>
      <rPr>
        <b/>
        <i/>
        <sz val="8"/>
        <rFont val="Arial"/>
        <family val="2"/>
      </rPr>
      <t>C/O</t>
    </r>
    <r>
      <rPr>
        <b/>
        <sz val="10"/>
        <rFont val="Arial"/>
        <family val="2"/>
      </rPr>
      <t xml:space="preserve"> SCHOOL BUSINESS ADVISOR</t>
    </r>
  </si>
  <si>
    <t>ER 16-20</t>
  </si>
  <si>
    <t>ER 11-14</t>
  </si>
  <si>
    <t>WR 1, 4-7</t>
  </si>
  <si>
    <t>WR 2-3, 8-10</t>
  </si>
  <si>
    <t>for August 1st, 2012 to July 31st, 2013</t>
  </si>
  <si>
    <r>
      <t>AUGUST 1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2012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Opening Quicken Register Balance</t>
    </r>
    <r>
      <rPr>
        <sz val="10"/>
        <rFont val="Arial"/>
        <family val="2"/>
      </rPr>
      <t xml:space="preserve">                           </t>
    </r>
    <r>
      <rPr>
        <i/>
        <sz val="9"/>
        <rFont val="Arial"/>
        <family val="2"/>
      </rPr>
      <t>Amount must = PSAB reported ending balance at July 31, 2013</t>
    </r>
  </si>
  <si>
    <r>
      <t>Add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INFLOWS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from Quicken Cash Flow Report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 xml:space="preserve">                                  Gross Revenue August 1,  2012 to July 31, 2013</t>
    </r>
  </si>
  <si>
    <r>
      <t>JULY 31,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2013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Ending Quicken Register Balance                                </t>
    </r>
    <r>
      <rPr>
        <i/>
        <sz val="9"/>
        <rFont val="Arial"/>
        <family val="2"/>
      </rPr>
      <t xml:space="preserve"> Calculated amount here must = Quicken Register Balance.</t>
    </r>
  </si>
  <si>
    <r>
      <t xml:space="preserve">QUICKEN PSAB - CASH FLOW REPORT: </t>
    </r>
    <r>
      <rPr>
        <b/>
        <sz val="10"/>
        <color indexed="18"/>
        <rFont val="Arial"/>
        <family val="2"/>
      </rPr>
      <t xml:space="preserve">INFLOWS </t>
    </r>
    <r>
      <rPr>
        <b/>
        <sz val="10"/>
        <rFont val="Arial"/>
        <family val="2"/>
      </rPr>
      <t xml:space="preserve">&amp; </t>
    </r>
    <r>
      <rPr>
        <b/>
        <sz val="10"/>
        <color indexed="10"/>
        <rFont val="Arial"/>
        <family val="2"/>
      </rPr>
      <t>OUTFLOWS</t>
    </r>
    <r>
      <rPr>
        <b/>
        <sz val="10"/>
        <rFont val="Arial"/>
        <family val="2"/>
      </rPr>
      <t xml:space="preserve"> for August 1, 2012 to July 31, 2013</t>
    </r>
  </si>
  <si>
    <t>QUICKEN REGISTER: FILE &gt; PRINT REGISTER for  August 1, 2012 to July 31, 2013</t>
  </si>
  <si>
    <t>July 2013 Bank Statement</t>
  </si>
  <si>
    <t>July 2013 Bank Reconciliation</t>
  </si>
  <si>
    <t>Quicken Register (August 1, 2012 to July 31st, 2013) - may be replaced by manual, Excel spreadsheet or other applications</t>
  </si>
  <si>
    <r>
      <t xml:space="preserve">Quicken PSAB - Cash Flow Report (August 1, 2012 to July 31, 2013) </t>
    </r>
    <r>
      <rPr>
        <b/>
        <i/>
        <sz val="10"/>
        <rFont val="Arial"/>
        <family val="2"/>
      </rPr>
      <t>must show new categorized groupings</t>
    </r>
  </si>
  <si>
    <t>Use the bank statement to complete your July 2012 Bank reconciliation</t>
  </si>
  <si>
    <t>Obtain Opening Balance (August 1st, 2012 matches ending balance at July 31, 2013)</t>
  </si>
  <si>
    <t>WR</t>
  </si>
  <si>
    <t>ER</t>
  </si>
  <si>
    <r>
      <t>Add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INFLOWS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from Quicken Cash Flow Report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 xml:space="preserve">                                        Gross Revenue August 1, 2012 to July 31, 2013 </t>
    </r>
  </si>
  <si>
    <r>
      <t>AUGUST 1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2012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Opening Quicken Register Balance</t>
    </r>
    <r>
      <rPr>
        <sz val="10"/>
        <rFont val="Arial"/>
        <family val="2"/>
      </rPr>
      <t xml:space="preserve">                           </t>
    </r>
    <r>
      <rPr>
        <i/>
        <sz val="9"/>
        <rFont val="Arial"/>
        <family val="2"/>
      </rPr>
      <t>Amount must = PSAB reported ending balance at July 31, 2012</t>
    </r>
  </si>
  <si>
    <r>
      <t>Subtract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OUTFLOWS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from Quicken Cash Flow Report</t>
    </r>
    <r>
      <rPr>
        <sz val="10"/>
        <rFont val="Arial"/>
        <family val="2"/>
      </rPr>
      <t xml:space="preserve">                        </t>
    </r>
    <r>
      <rPr>
        <i/>
        <sz val="9"/>
        <rFont val="Arial"/>
        <family val="2"/>
      </rPr>
      <t xml:space="preserve">Gross Expenses August 1, 2012 to July 31, 2013 </t>
    </r>
  </si>
  <si>
    <t>Instructions -  School Council PSAB Report 2013</t>
  </si>
  <si>
    <t>CONTACT EMAIL</t>
  </si>
  <si>
    <t>c.otto@gmail.com; imcount@gmail.com</t>
  </si>
  <si>
    <t>Rbrinker@gmail.com</t>
  </si>
  <si>
    <t>416 456 7890</t>
  </si>
  <si>
    <t>SCHOOL COUNCIL - SEPTEMBER 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</si>
</sst>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7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color indexed="61"/>
      <name val="Arial"/>
      <family val="2"/>
    </font>
    <font>
      <b/>
      <i/>
      <sz val="10"/>
      <name val="Palatino Linotype"/>
      <family val="1"/>
    </font>
    <font>
      <sz val="18"/>
      <name val="Palatino Linotype"/>
      <family val="1"/>
    </font>
    <font>
      <b/>
      <i/>
      <sz val="12"/>
      <name val="Palatino Linotype"/>
      <family val="1"/>
    </font>
    <font>
      <b/>
      <sz val="11"/>
      <color indexed="6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Palatino Linotype"/>
      <family val="1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6"/>
      <name val="Palatino Linotype"/>
      <family val="1"/>
    </font>
    <font>
      <b/>
      <i/>
      <sz val="11"/>
      <name val="Palatino Linotype"/>
      <family val="1"/>
    </font>
    <font>
      <b/>
      <i/>
      <u/>
      <sz val="10"/>
      <color indexed="16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b/>
      <sz val="12"/>
      <name val="Palatino Linotype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Palatino Linotype"/>
      <family val="1"/>
    </font>
    <font>
      <b/>
      <sz val="11"/>
      <name val="Palatino Linotype"/>
      <family val="1"/>
    </font>
    <font>
      <b/>
      <sz val="14"/>
      <color indexed="10"/>
      <name val="Arial"/>
      <family val="2"/>
    </font>
    <font>
      <b/>
      <i/>
      <sz val="14"/>
      <name val="Palatino Linotype"/>
      <family val="1"/>
    </font>
    <font>
      <i/>
      <sz val="12"/>
      <name val="Times New Roman"/>
      <family val="1"/>
    </font>
    <font>
      <b/>
      <i/>
      <sz val="9"/>
      <name val="Palatino Linotype"/>
      <family val="1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56"/>
      <name val="Arial"/>
      <family val="2"/>
    </font>
    <font>
      <b/>
      <i/>
      <sz val="9"/>
      <color indexed="56"/>
      <name val="Arial"/>
      <family val="2"/>
    </font>
    <font>
      <b/>
      <sz val="12"/>
      <color indexed="56"/>
      <name val="Arial"/>
      <family val="2"/>
    </font>
    <font>
      <b/>
      <sz val="12"/>
      <color indexed="17"/>
      <name val="Palatino Linotype"/>
      <family val="1"/>
    </font>
    <font>
      <b/>
      <sz val="12"/>
      <color indexed="56"/>
      <name val="Palatino Linotype"/>
      <family val="1"/>
    </font>
    <font>
      <b/>
      <sz val="12"/>
      <color indexed="10"/>
      <name val="Palatino Linotype"/>
      <family val="1"/>
    </font>
    <font>
      <b/>
      <i/>
      <sz val="12"/>
      <color indexed="10"/>
      <name val="Arial"/>
      <family val="2"/>
    </font>
    <font>
      <b/>
      <i/>
      <sz val="12"/>
      <color indexed="56"/>
      <name val="Arial"/>
      <family val="2"/>
    </font>
    <font>
      <b/>
      <i/>
      <sz val="10"/>
      <color indexed="60"/>
      <name val="Calibri"/>
      <family val="2"/>
    </font>
    <font>
      <i/>
      <sz val="12"/>
      <name val="Script MT Bold"/>
      <family val="4"/>
    </font>
    <font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sz val="12"/>
      <color indexed="8"/>
      <name val="Viner Hand ITC"/>
      <family val="4"/>
    </font>
    <font>
      <b/>
      <sz val="10"/>
      <color indexed="10"/>
      <name val="Palatino Linotype"/>
      <family val="1"/>
    </font>
    <font>
      <sz val="8"/>
      <name val="Arial"/>
      <family val="2"/>
    </font>
    <font>
      <b/>
      <i/>
      <sz val="7"/>
      <name val="Palatino Linotype"/>
      <family val="1"/>
    </font>
    <font>
      <b/>
      <sz val="10"/>
      <color indexed="56"/>
      <name val="Arial"/>
      <family val="2"/>
    </font>
    <font>
      <b/>
      <sz val="12"/>
      <color indexed="10"/>
      <name val="Arial"/>
      <family val="2"/>
    </font>
    <font>
      <b/>
      <sz val="10"/>
      <color theme="0" tint="-0.249977111117893"/>
      <name val="Palatino Linotype"/>
      <family val="1"/>
    </font>
    <font>
      <b/>
      <i/>
      <sz val="12"/>
      <name val="Old English Text MT"/>
      <family val="4"/>
    </font>
    <font>
      <sz val="10"/>
      <name val="Old English Text MT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0"/>
    <xf numFmtId="43" fontId="16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0" fontId="35" fillId="0" borderId="1" xfId="1" applyNumberFormat="1" applyFont="1" applyBorder="1" applyAlignment="1" applyProtection="1">
      <alignment vertical="center"/>
      <protection locked="0"/>
    </xf>
    <xf numFmtId="40" fontId="2" fillId="0" borderId="1" xfId="1" applyNumberFormat="1" applyFont="1" applyBorder="1" applyAlignment="1" applyProtection="1">
      <alignment vertical="center"/>
      <protection locked="0"/>
    </xf>
    <xf numFmtId="43" fontId="53" fillId="0" borderId="1" xfId="1" applyFont="1" applyBorder="1" applyAlignment="1" applyProtection="1">
      <alignment vertical="center"/>
      <protection locked="0"/>
    </xf>
    <xf numFmtId="43" fontId="53" fillId="0" borderId="1" xfId="1" applyFont="1" applyBorder="1" applyAlignment="1" applyProtection="1">
      <protection locked="0"/>
    </xf>
    <xf numFmtId="43" fontId="53" fillId="0" borderId="1" xfId="1" applyFont="1" applyBorder="1" applyAlignment="1" applyProtection="1">
      <alignment horizontal="center" vertical="center"/>
      <protection locked="0"/>
    </xf>
    <xf numFmtId="43" fontId="53" fillId="0" borderId="22" xfId="1" applyFont="1" applyBorder="1" applyAlignment="1" applyProtection="1">
      <alignment horizontal="center" vertical="center"/>
      <protection locked="0"/>
    </xf>
    <xf numFmtId="43" fontId="53" fillId="0" borderId="22" xfId="1" applyFont="1" applyBorder="1" applyAlignment="1" applyProtection="1">
      <protection locked="0"/>
    </xf>
    <xf numFmtId="43" fontId="53" fillId="0" borderId="23" xfId="1" applyFont="1" applyBorder="1" applyAlignment="1" applyProtection="1">
      <alignment horizontal="center" vertical="center"/>
    </xf>
    <xf numFmtId="43" fontId="54" fillId="0" borderId="1" xfId="1" applyFont="1" applyBorder="1" applyAlignment="1" applyProtection="1">
      <alignment vertical="center"/>
      <protection locked="0"/>
    </xf>
    <xf numFmtId="43" fontId="54" fillId="0" borderId="3" xfId="1" applyFont="1" applyBorder="1" applyAlignment="1" applyProtection="1">
      <protection locked="0"/>
    </xf>
    <xf numFmtId="43" fontId="52" fillId="0" borderId="23" xfId="1" applyFont="1" applyBorder="1" applyProtection="1"/>
    <xf numFmtId="43" fontId="54" fillId="0" borderId="23" xfId="1" applyFont="1" applyBorder="1" applyAlignment="1" applyProtection="1">
      <alignment vertical="center"/>
    </xf>
    <xf numFmtId="43" fontId="54" fillId="0" borderId="22" xfId="1" applyFont="1" applyBorder="1" applyAlignment="1" applyProtection="1">
      <alignment vertical="center"/>
      <protection locked="0"/>
    </xf>
    <xf numFmtId="43" fontId="54" fillId="0" borderId="12" xfId="1" applyFont="1" applyBorder="1" applyAlignment="1" applyProtection="1">
      <alignment vertical="center"/>
    </xf>
    <xf numFmtId="43" fontId="54" fillId="0" borderId="24" xfId="1" applyFont="1" applyBorder="1" applyAlignment="1" applyProtection="1">
      <alignment vertical="center"/>
    </xf>
    <xf numFmtId="43" fontId="54" fillId="0" borderId="22" xfId="1" applyFont="1" applyBorder="1" applyAlignment="1" applyProtection="1">
      <protection locked="0"/>
    </xf>
    <xf numFmtId="43" fontId="53" fillId="0" borderId="4" xfId="1" applyFont="1" applyBorder="1" applyAlignment="1" applyProtection="1">
      <protection locked="0"/>
    </xf>
    <xf numFmtId="43" fontId="53" fillId="0" borderId="15" xfId="1" applyFont="1" applyBorder="1" applyAlignment="1" applyProtection="1">
      <protection locked="0"/>
    </xf>
    <xf numFmtId="43" fontId="53" fillId="0" borderId="26" xfId="1" applyFont="1" applyBorder="1" applyAlignment="1" applyProtection="1">
      <protection locked="0"/>
    </xf>
    <xf numFmtId="43" fontId="53" fillId="0" borderId="27" xfId="1" applyFont="1" applyBorder="1" applyAlignment="1" applyProtection="1">
      <protection locked="0"/>
    </xf>
    <xf numFmtId="43" fontId="54" fillId="0" borderId="4" xfId="1" applyFont="1" applyBorder="1" applyAlignment="1" applyProtection="1">
      <protection locked="0"/>
    </xf>
    <xf numFmtId="43" fontId="54" fillId="0" borderId="15" xfId="1" applyFont="1" applyBorder="1" applyAlignment="1" applyProtection="1">
      <protection locked="0"/>
    </xf>
    <xf numFmtId="43" fontId="54" fillId="0" borderId="26" xfId="1" applyFont="1" applyBorder="1" applyAlignment="1" applyProtection="1">
      <protection locked="0"/>
    </xf>
    <xf numFmtId="43" fontId="54" fillId="0" borderId="27" xfId="1" applyFont="1" applyBorder="1" applyAlignment="1" applyProtection="1">
      <protection locked="0"/>
    </xf>
    <xf numFmtId="43" fontId="53" fillId="0" borderId="24" xfId="1" applyFont="1" applyBorder="1" applyAlignment="1" applyProtection="1">
      <alignment vertical="center"/>
    </xf>
    <xf numFmtId="43" fontId="53" fillId="0" borderId="12" xfId="1" applyFont="1" applyBorder="1" applyAlignment="1" applyProtection="1">
      <alignment vertical="center"/>
    </xf>
    <xf numFmtId="43" fontId="53" fillId="0" borderId="28" xfId="1" applyFont="1" applyBorder="1" applyAlignment="1" applyProtection="1">
      <alignment vertical="center"/>
    </xf>
    <xf numFmtId="43" fontId="54" fillId="0" borderId="28" xfId="1" applyFont="1" applyBorder="1" applyAlignment="1" applyProtection="1">
      <alignment vertical="center"/>
    </xf>
    <xf numFmtId="43" fontId="52" fillId="0" borderId="42" xfId="1" applyFont="1" applyBorder="1" applyProtection="1">
      <protection locked="0"/>
    </xf>
    <xf numFmtId="43" fontId="52" fillId="0" borderId="39" xfId="1" applyFont="1" applyBorder="1" applyAlignment="1" applyProtection="1">
      <protection locked="0"/>
    </xf>
    <xf numFmtId="43" fontId="52" fillId="0" borderId="18" xfId="1" applyFont="1" applyBorder="1" applyAlignment="1" applyProtection="1">
      <protection locked="0"/>
    </xf>
    <xf numFmtId="0" fontId="16" fillId="0" borderId="0" xfId="4" applyProtection="1"/>
    <xf numFmtId="0" fontId="66" fillId="0" borderId="15" xfId="4" quotePrefix="1" applyFont="1" applyBorder="1" applyAlignment="1" applyProtection="1">
      <alignment horizontal="center" vertical="center"/>
    </xf>
    <xf numFmtId="0" fontId="67" fillId="0" borderId="18" xfId="4" quotePrefix="1" applyFont="1" applyBorder="1" applyAlignment="1" applyProtection="1">
      <alignment horizontal="center" vertical="center"/>
    </xf>
    <xf numFmtId="0" fontId="2" fillId="0" borderId="15" xfId="4" quotePrefix="1" applyFont="1" applyBorder="1" applyAlignment="1" applyProtection="1">
      <alignment horizontal="center" vertical="center"/>
    </xf>
    <xf numFmtId="0" fontId="2" fillId="0" borderId="0" xfId="4" applyFont="1" applyProtection="1"/>
    <xf numFmtId="0" fontId="16" fillId="0" borderId="49" xfId="4" applyBorder="1" applyProtection="1"/>
    <xf numFmtId="0" fontId="13" fillId="0" borderId="50" xfId="4" applyFont="1" applyBorder="1" applyProtection="1"/>
    <xf numFmtId="0" fontId="16" fillId="0" borderId="51" xfId="4" applyBorder="1" applyProtection="1"/>
    <xf numFmtId="0" fontId="16" fillId="0" borderId="52" xfId="4" applyBorder="1" applyProtection="1"/>
    <xf numFmtId="0" fontId="16" fillId="0" borderId="53" xfId="4" applyBorder="1" applyProtection="1"/>
    <xf numFmtId="0" fontId="13" fillId="0" borderId="3" xfId="4" applyFont="1" applyBorder="1" applyProtection="1"/>
    <xf numFmtId="0" fontId="16" fillId="0" borderId="4" xfId="4" applyBorder="1" applyProtection="1"/>
    <xf numFmtId="0" fontId="16" fillId="0" borderId="36" xfId="4" applyBorder="1" applyProtection="1"/>
    <xf numFmtId="0" fontId="16" fillId="0" borderId="54" xfId="4" applyBorder="1" applyProtection="1"/>
    <xf numFmtId="0" fontId="2" fillId="0" borderId="25" xfId="4" applyFont="1" applyBorder="1" applyProtection="1"/>
    <xf numFmtId="0" fontId="2" fillId="0" borderId="26" xfId="4" applyFont="1" applyBorder="1" applyProtection="1"/>
    <xf numFmtId="0" fontId="16" fillId="0" borderId="26" xfId="4" applyBorder="1" applyProtection="1"/>
    <xf numFmtId="0" fontId="16" fillId="0" borderId="46" xfId="4" applyBorder="1" applyProtection="1"/>
    <xf numFmtId="0" fontId="2" fillId="0" borderId="0" xfId="4" applyFont="1" applyBorder="1" applyProtection="1"/>
    <xf numFmtId="0" fontId="16" fillId="0" borderId="0" xfId="4" applyBorder="1" applyProtection="1"/>
    <xf numFmtId="0" fontId="16" fillId="0" borderId="0" xfId="4" applyFont="1" applyBorder="1" applyProtection="1"/>
    <xf numFmtId="0" fontId="16" fillId="0" borderId="5" xfId="4" applyBorder="1" applyProtection="1"/>
    <xf numFmtId="0" fontId="2" fillId="0" borderId="6" xfId="4" applyFont="1" applyBorder="1" applyProtection="1"/>
    <xf numFmtId="0" fontId="16" fillId="0" borderId="6" xfId="4" applyFont="1" applyBorder="1" applyProtection="1"/>
    <xf numFmtId="0" fontId="16" fillId="0" borderId="8" xfId="4" applyBorder="1" applyProtection="1"/>
    <xf numFmtId="0" fontId="65" fillId="0" borderId="8" xfId="4" quotePrefix="1" applyFont="1" applyBorder="1" applyAlignment="1" applyProtection="1">
      <alignment horizontal="center" vertical="center"/>
    </xf>
    <xf numFmtId="0" fontId="38" fillId="0" borderId="0" xfId="3" applyBorder="1" applyAlignment="1" applyProtection="1"/>
    <xf numFmtId="0" fontId="16" fillId="0" borderId="6" xfId="4" applyBorder="1" applyProtection="1"/>
    <xf numFmtId="0" fontId="16" fillId="0" borderId="7" xfId="4" applyBorder="1" applyProtection="1"/>
    <xf numFmtId="0" fontId="16" fillId="0" borderId="9" xfId="4" applyBorder="1" applyProtection="1"/>
    <xf numFmtId="40" fontId="2" fillId="0" borderId="41" xfId="1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16" fillId="0" borderId="0" xfId="0" applyFont="1" applyProtection="1"/>
    <xf numFmtId="0" fontId="22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25" fillId="0" borderId="0" xfId="0" applyFont="1" applyProtection="1"/>
    <xf numFmtId="0" fontId="2" fillId="0" borderId="0" xfId="0" applyFont="1" applyProtection="1"/>
    <xf numFmtId="44" fontId="0" fillId="0" borderId="0" xfId="2" applyFont="1" applyProtection="1"/>
    <xf numFmtId="0" fontId="19" fillId="0" borderId="0" xfId="0" applyFont="1" applyProtection="1"/>
    <xf numFmtId="164" fontId="23" fillId="0" borderId="0" xfId="0" applyNumberFormat="1" applyFont="1" applyAlignment="1" applyProtection="1"/>
    <xf numFmtId="0" fontId="0" fillId="0" borderId="0" xfId="0" applyAlignment="1" applyProtection="1"/>
    <xf numFmtId="0" fontId="28" fillId="0" borderId="0" xfId="0" applyFont="1" applyProtection="1"/>
    <xf numFmtId="0" fontId="28" fillId="0" borderId="0" xfId="0" applyFont="1" applyAlignment="1" applyProtection="1">
      <alignment horizontal="left"/>
    </xf>
    <xf numFmtId="0" fontId="37" fillId="0" borderId="0" xfId="0" applyFont="1" applyProtection="1"/>
    <xf numFmtId="0" fontId="0" fillId="0" borderId="0" xfId="0" applyBorder="1" applyAlignment="1" applyProtection="1"/>
    <xf numFmtId="0" fontId="28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37" fillId="0" borderId="0" xfId="0" applyFont="1" applyBorder="1" applyAlignment="1" applyProtection="1"/>
    <xf numFmtId="0" fontId="16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0" fontId="59" fillId="0" borderId="0" xfId="0" applyFont="1" applyProtection="1"/>
    <xf numFmtId="2" fontId="0" fillId="0" borderId="0" xfId="0" applyNumberFormat="1" applyProtection="1"/>
    <xf numFmtId="0" fontId="2" fillId="2" borderId="1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 vertical="center"/>
    </xf>
    <xf numFmtId="0" fontId="0" fillId="0" borderId="15" xfId="0" applyBorder="1" applyProtection="1"/>
    <xf numFmtId="43" fontId="52" fillId="0" borderId="1" xfId="1" applyFont="1" applyBorder="1" applyProtection="1"/>
    <xf numFmtId="43" fontId="52" fillId="0" borderId="3" xfId="1" applyFont="1" applyBorder="1" applyAlignment="1" applyProtection="1"/>
    <xf numFmtId="43" fontId="52" fillId="0" borderId="4" xfId="1" applyFont="1" applyBorder="1" applyAlignment="1" applyProtection="1"/>
    <xf numFmtId="43" fontId="52" fillId="0" borderId="15" xfId="1" applyFont="1" applyBorder="1" applyAlignment="1" applyProtection="1"/>
    <xf numFmtId="0" fontId="49" fillId="0" borderId="8" xfId="0" applyFont="1" applyBorder="1" applyAlignment="1" applyProtection="1">
      <alignment horizontal="center" vertical="center"/>
    </xf>
    <xf numFmtId="0" fontId="50" fillId="0" borderId="17" xfId="0" applyFont="1" applyBorder="1" applyAlignment="1" applyProtection="1">
      <alignment vertical="center" wrapText="1"/>
    </xf>
    <xf numFmtId="0" fontId="51" fillId="0" borderId="15" xfId="0" quotePrefix="1" applyFont="1" applyBorder="1" applyAlignment="1" applyProtection="1">
      <alignment horizontal="center" vertical="center"/>
    </xf>
    <xf numFmtId="43" fontId="53" fillId="0" borderId="1" xfId="1" applyFont="1" applyBorder="1" applyAlignment="1" applyProtection="1">
      <alignment vertical="center"/>
    </xf>
    <xf numFmtId="43" fontId="53" fillId="0" borderId="1" xfId="1" applyFont="1" applyBorder="1" applyAlignment="1" applyProtection="1"/>
    <xf numFmtId="43" fontId="53" fillId="0" borderId="3" xfId="1" applyFont="1" applyBorder="1" applyAlignment="1" applyProtection="1"/>
    <xf numFmtId="43" fontId="53" fillId="0" borderId="4" xfId="1" applyFont="1" applyBorder="1" applyAlignment="1" applyProtection="1"/>
    <xf numFmtId="43" fontId="53" fillId="0" borderId="15" xfId="1" applyFont="1" applyBorder="1" applyAlignment="1" applyProtection="1"/>
    <xf numFmtId="0" fontId="50" fillId="0" borderId="19" xfId="0" applyFont="1" applyBorder="1" applyAlignment="1" applyProtection="1">
      <alignment vertical="center" wrapText="1"/>
    </xf>
    <xf numFmtId="43" fontId="53" fillId="0" borderId="1" xfId="1" applyFont="1" applyBorder="1" applyAlignment="1" applyProtection="1">
      <alignment horizontal="center" vertical="center"/>
    </xf>
    <xf numFmtId="44" fontId="0" fillId="0" borderId="29" xfId="2" applyFont="1" applyBorder="1" applyProtection="1"/>
    <xf numFmtId="0" fontId="50" fillId="0" borderId="19" xfId="0" applyFont="1" applyBorder="1" applyAlignment="1" applyProtection="1">
      <alignment horizontal="left" vertical="center" wrapText="1"/>
    </xf>
    <xf numFmtId="0" fontId="49" fillId="0" borderId="20" xfId="0" applyFont="1" applyBorder="1" applyAlignment="1" applyProtection="1">
      <alignment horizontal="center" vertical="center"/>
    </xf>
    <xf numFmtId="0" fontId="50" fillId="0" borderId="21" xfId="0" applyFont="1" applyBorder="1" applyAlignment="1" applyProtection="1">
      <alignment vertical="center" wrapText="1"/>
    </xf>
    <xf numFmtId="43" fontId="53" fillId="0" borderId="22" xfId="1" applyFont="1" applyBorder="1" applyAlignment="1" applyProtection="1">
      <alignment horizontal="center" vertical="center"/>
    </xf>
    <xf numFmtId="43" fontId="53" fillId="0" borderId="22" xfId="1" applyFont="1" applyBorder="1" applyAlignment="1" applyProtection="1"/>
    <xf numFmtId="43" fontId="53" fillId="0" borderId="25" xfId="1" applyFont="1" applyBorder="1" applyAlignment="1" applyProtection="1"/>
    <xf numFmtId="43" fontId="53" fillId="0" borderId="26" xfId="1" applyFont="1" applyBorder="1" applyAlignment="1" applyProtection="1"/>
    <xf numFmtId="43" fontId="53" fillId="0" borderId="27" xfId="1" applyFont="1" applyBorder="1" applyAlignment="1" applyProtection="1"/>
    <xf numFmtId="0" fontId="51" fillId="0" borderId="17" xfId="0" quotePrefix="1" applyFont="1" applyBorder="1" applyAlignment="1" applyProtection="1">
      <alignment horizontal="center" vertical="center"/>
    </xf>
    <xf numFmtId="0" fontId="46" fillId="0" borderId="8" xfId="0" applyFont="1" applyBorder="1" applyAlignment="1" applyProtection="1">
      <alignment horizontal="center" vertical="center"/>
    </xf>
    <xf numFmtId="0" fontId="47" fillId="0" borderId="17" xfId="0" applyFont="1" applyBorder="1" applyAlignment="1" applyProtection="1">
      <alignment vertical="center" wrapText="1"/>
    </xf>
    <xf numFmtId="0" fontId="48" fillId="0" borderId="18" xfId="0" quotePrefix="1" applyFont="1" applyBorder="1" applyAlignment="1" applyProtection="1">
      <alignment horizontal="center" vertical="center"/>
    </xf>
    <xf numFmtId="43" fontId="54" fillId="0" borderId="1" xfId="1" applyFont="1" applyBorder="1" applyAlignment="1" applyProtection="1">
      <alignment vertical="center"/>
    </xf>
    <xf numFmtId="43" fontId="54" fillId="0" borderId="3" xfId="1" applyFont="1" applyBorder="1" applyAlignment="1" applyProtection="1"/>
    <xf numFmtId="43" fontId="54" fillId="0" borderId="4" xfId="1" applyFont="1" applyBorder="1" applyAlignment="1" applyProtection="1"/>
    <xf numFmtId="43" fontId="54" fillId="0" borderId="15" xfId="1" applyFont="1" applyBorder="1" applyAlignment="1" applyProtection="1"/>
    <xf numFmtId="0" fontId="47" fillId="0" borderId="19" xfId="0" applyFont="1" applyBorder="1" applyAlignment="1" applyProtection="1">
      <alignment vertical="center" wrapText="1"/>
    </xf>
    <xf numFmtId="0" fontId="47" fillId="0" borderId="19" xfId="0" applyFont="1" applyBorder="1" applyAlignment="1" applyProtection="1">
      <alignment horizontal="left" vertical="center" wrapText="1"/>
    </xf>
    <xf numFmtId="43" fontId="63" fillId="0" borderId="3" xfId="1" applyFont="1" applyBorder="1" applyAlignment="1" applyProtection="1"/>
    <xf numFmtId="0" fontId="46" fillId="0" borderId="20" xfId="0" applyFont="1" applyBorder="1" applyAlignment="1" applyProtection="1">
      <alignment horizontal="center" vertical="center"/>
    </xf>
    <xf numFmtId="0" fontId="47" fillId="0" borderId="21" xfId="0" applyFont="1" applyBorder="1" applyAlignment="1" applyProtection="1">
      <alignment vertical="center" wrapText="1"/>
    </xf>
    <xf numFmtId="44" fontId="0" fillId="0" borderId="4" xfId="2" applyFont="1" applyBorder="1" applyProtection="1"/>
    <xf numFmtId="0" fontId="47" fillId="0" borderId="10" xfId="0" applyFont="1" applyBorder="1" applyAlignment="1" applyProtection="1">
      <alignment vertical="center" wrapText="1"/>
    </xf>
    <xf numFmtId="0" fontId="47" fillId="0" borderId="10" xfId="0" applyFont="1" applyBorder="1" applyAlignment="1" applyProtection="1">
      <alignment horizontal="left" vertical="center" wrapText="1"/>
    </xf>
    <xf numFmtId="43" fontId="54" fillId="0" borderId="22" xfId="1" applyFont="1" applyBorder="1" applyAlignment="1" applyProtection="1">
      <alignment vertical="center"/>
    </xf>
    <xf numFmtId="43" fontId="54" fillId="0" borderId="22" xfId="1" applyFont="1" applyBorder="1" applyAlignment="1" applyProtection="1"/>
    <xf numFmtId="43" fontId="54" fillId="0" borderId="25" xfId="1" applyFont="1" applyBorder="1" applyAlignment="1" applyProtection="1"/>
    <xf numFmtId="43" fontId="54" fillId="0" borderId="26" xfId="1" applyFont="1" applyBorder="1" applyAlignment="1" applyProtection="1"/>
    <xf numFmtId="43" fontId="54" fillId="0" borderId="27" xfId="1" applyFont="1" applyBorder="1" applyAlignment="1" applyProtection="1"/>
    <xf numFmtId="0" fontId="13" fillId="0" borderId="14" xfId="0" applyFont="1" applyBorder="1" applyAlignment="1" applyProtection="1">
      <alignment horizontal="center" vertical="center"/>
    </xf>
    <xf numFmtId="0" fontId="3" fillId="0" borderId="15" xfId="0" quotePrefix="1" applyFont="1" applyBorder="1" applyAlignment="1" applyProtection="1">
      <alignment horizontal="center" vertical="center"/>
    </xf>
    <xf numFmtId="0" fontId="0" fillId="0" borderId="1" xfId="0" applyBorder="1" applyProtection="1"/>
    <xf numFmtId="0" fontId="13" fillId="0" borderId="3" xfId="0" applyFont="1" applyBorder="1" applyProtection="1"/>
    <xf numFmtId="0" fontId="0" fillId="0" borderId="4" xfId="0" applyBorder="1" applyProtection="1"/>
    <xf numFmtId="40" fontId="35" fillId="0" borderId="1" xfId="1" applyNumberFormat="1" applyFont="1" applyBorder="1" applyAlignment="1" applyProtection="1">
      <alignment vertical="center"/>
    </xf>
    <xf numFmtId="0" fontId="2" fillId="0" borderId="3" xfId="0" applyFont="1" applyBorder="1" applyProtection="1"/>
    <xf numFmtId="0" fontId="2" fillId="0" borderId="4" xfId="0" applyFont="1" applyBorder="1" applyProtection="1"/>
    <xf numFmtId="40" fontId="2" fillId="0" borderId="1" xfId="1" applyNumberFormat="1" applyFont="1" applyBorder="1" applyAlignment="1" applyProtection="1">
      <alignment vertical="center"/>
    </xf>
    <xf numFmtId="0" fontId="2" fillId="0" borderId="0" xfId="0" applyFont="1" applyBorder="1" applyProtection="1"/>
    <xf numFmtId="43" fontId="2" fillId="0" borderId="0" xfId="1" applyFont="1" applyBorder="1" applyProtection="1"/>
    <xf numFmtId="43" fontId="2" fillId="0" borderId="0" xfId="1" applyFont="1" applyBorder="1" applyAlignment="1" applyProtection="1"/>
    <xf numFmtId="44" fontId="0" fillId="0" borderId="10" xfId="2" applyFont="1" applyBorder="1" applyProtection="1"/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Font="1" applyProtection="1"/>
    <xf numFmtId="0" fontId="4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6" fontId="16" fillId="0" borderId="0" xfId="0" applyNumberFormat="1" applyFont="1" applyProtection="1"/>
    <xf numFmtId="44" fontId="0" fillId="0" borderId="26" xfId="2" applyFont="1" applyBorder="1" applyProtection="1"/>
    <xf numFmtId="0" fontId="1" fillId="0" borderId="0" xfId="0" applyFont="1" applyBorder="1" applyProtection="1"/>
    <xf numFmtId="0" fontId="0" fillId="0" borderId="5" xfId="0" applyBorder="1" applyProtection="1"/>
    <xf numFmtId="0" fontId="2" fillId="0" borderId="6" xfId="0" applyFont="1" applyBorder="1" applyProtection="1"/>
    <xf numFmtId="0" fontId="25" fillId="0" borderId="6" xfId="0" applyFont="1" applyBorder="1" applyProtection="1"/>
    <xf numFmtId="0" fontId="24" fillId="0" borderId="6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25" fillId="0" borderId="0" xfId="0" applyFont="1" applyBorder="1" applyProtection="1"/>
    <xf numFmtId="0" fontId="24" fillId="0" borderId="0" xfId="0" applyFont="1" applyBorder="1" applyProtection="1"/>
    <xf numFmtId="0" fontId="0" fillId="0" borderId="9" xfId="0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0" fillId="0" borderId="0" xfId="0" applyFont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vertical="center"/>
    </xf>
    <xf numFmtId="0" fontId="0" fillId="3" borderId="12" xfId="0" applyFill="1" applyBorder="1" applyProtection="1"/>
    <xf numFmtId="0" fontId="0" fillId="3" borderId="12" xfId="0" applyFill="1" applyBorder="1" applyAlignment="1" applyProtection="1">
      <alignment vertical="center"/>
    </xf>
    <xf numFmtId="0" fontId="26" fillId="3" borderId="12" xfId="0" applyFont="1" applyFill="1" applyBorder="1" applyAlignment="1" applyProtection="1">
      <alignment horizontal="left" vertical="center"/>
    </xf>
    <xf numFmtId="0" fontId="26" fillId="3" borderId="12" xfId="0" applyFont="1" applyFill="1" applyBorder="1" applyAlignment="1" applyProtection="1">
      <alignment vertical="center"/>
    </xf>
    <xf numFmtId="0" fontId="30" fillId="3" borderId="13" xfId="0" applyFont="1" applyFill="1" applyBorder="1" applyAlignment="1" applyProtection="1">
      <alignment horizontal="center" vertical="center"/>
    </xf>
    <xf numFmtId="0" fontId="61" fillId="0" borderId="0" xfId="0" applyFont="1" applyProtection="1"/>
    <xf numFmtId="0" fontId="21" fillId="5" borderId="5" xfId="0" applyFont="1" applyFill="1" applyBorder="1" applyAlignment="1" applyProtection="1"/>
    <xf numFmtId="0" fontId="0" fillId="5" borderId="6" xfId="0" applyFill="1" applyBorder="1" applyProtection="1"/>
    <xf numFmtId="0" fontId="21" fillId="5" borderId="6" xfId="0" applyFont="1" applyFill="1" applyBorder="1" applyAlignment="1" applyProtection="1"/>
    <xf numFmtId="0" fontId="21" fillId="0" borderId="6" xfId="0" applyFont="1" applyFill="1" applyBorder="1" applyAlignment="1" applyProtection="1"/>
    <xf numFmtId="0" fontId="21" fillId="0" borderId="7" xfId="0" applyFont="1" applyFill="1" applyBorder="1" applyAlignment="1" applyProtection="1"/>
    <xf numFmtId="0" fontId="42" fillId="5" borderId="20" xfId="0" applyFont="1" applyFill="1" applyBorder="1" applyAlignment="1" applyProtection="1"/>
    <xf numFmtId="0" fontId="0" fillId="5" borderId="10" xfId="0" applyFill="1" applyBorder="1" applyProtection="1"/>
    <xf numFmtId="0" fontId="42" fillId="5" borderId="10" xfId="0" applyFont="1" applyFill="1" applyBorder="1" applyAlignment="1" applyProtection="1"/>
    <xf numFmtId="0" fontId="42" fillId="0" borderId="10" xfId="0" applyFont="1" applyFill="1" applyBorder="1" applyAlignment="1" applyProtection="1"/>
    <xf numFmtId="0" fontId="42" fillId="0" borderId="32" xfId="0" applyFont="1" applyFill="1" applyBorder="1" applyAlignment="1" applyProtection="1"/>
    <xf numFmtId="164" fontId="40" fillId="0" borderId="0" xfId="0" quotePrefix="1" applyNumberFormat="1" applyFont="1" applyAlignment="1" applyProtection="1"/>
    <xf numFmtId="164" fontId="39" fillId="0" borderId="0" xfId="0" applyNumberFormat="1" applyFont="1" applyAlignment="1" applyProtection="1"/>
    <xf numFmtId="0" fontId="70" fillId="0" borderId="0" xfId="0" applyFont="1" applyBorder="1" applyAlignment="1" applyProtection="1"/>
    <xf numFmtId="0" fontId="2" fillId="2" borderId="34" xfId="0" applyFont="1" applyFill="1" applyBorder="1" applyAlignment="1" applyProtection="1">
      <alignment horizontal="center"/>
    </xf>
    <xf numFmtId="0" fontId="13" fillId="5" borderId="35" xfId="0" applyFont="1" applyFill="1" applyBorder="1" applyAlignment="1" applyProtection="1">
      <alignment horizontal="center"/>
    </xf>
    <xf numFmtId="43" fontId="52" fillId="0" borderId="42" xfId="1" applyFont="1" applyBorder="1" applyProtection="1"/>
    <xf numFmtId="43" fontId="52" fillId="0" borderId="38" xfId="1" applyFont="1" applyBorder="1" applyAlignment="1" applyProtection="1"/>
    <xf numFmtId="43" fontId="52" fillId="0" borderId="39" xfId="1" applyFont="1" applyBorder="1" applyAlignment="1" applyProtection="1"/>
    <xf numFmtId="43" fontId="52" fillId="0" borderId="18" xfId="1" applyFont="1" applyBorder="1" applyAlignment="1" applyProtection="1"/>
    <xf numFmtId="40" fontId="2" fillId="0" borderId="41" xfId="1" applyNumberFormat="1" applyFont="1" applyBorder="1" applyAlignment="1" applyProtection="1">
      <alignment vertical="center"/>
    </xf>
    <xf numFmtId="43" fontId="2" fillId="0" borderId="48" xfId="1" applyNumberFormat="1" applyFont="1" applyBorder="1" applyProtection="1"/>
    <xf numFmtId="164" fontId="35" fillId="0" borderId="0" xfId="0" quotePrefix="1" applyNumberFormat="1" applyFont="1" applyAlignment="1" applyProtection="1"/>
    <xf numFmtId="0" fontId="6" fillId="0" borderId="6" xfId="0" applyFont="1" applyBorder="1" applyProtection="1"/>
    <xf numFmtId="0" fontId="7" fillId="0" borderId="6" xfId="0" applyFont="1" applyBorder="1" applyProtection="1"/>
    <xf numFmtId="0" fontId="1" fillId="0" borderId="0" xfId="0" applyFont="1" applyProtection="1"/>
    <xf numFmtId="0" fontId="21" fillId="5" borderId="5" xfId="0" applyFont="1" applyFill="1" applyBorder="1" applyAlignment="1" applyProtection="1">
      <alignment horizontal="left"/>
    </xf>
    <xf numFmtId="0" fontId="42" fillId="5" borderId="20" xfId="0" applyFont="1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left"/>
    </xf>
    <xf numFmtId="0" fontId="21" fillId="5" borderId="6" xfId="0" applyFont="1" applyFill="1" applyBorder="1" applyAlignment="1" applyProtection="1">
      <alignment horizontal="left"/>
    </xf>
    <xf numFmtId="0" fontId="0" fillId="5" borderId="10" xfId="0" applyFill="1" applyBorder="1" applyAlignment="1" applyProtection="1">
      <alignment horizontal="left"/>
    </xf>
    <xf numFmtId="0" fontId="42" fillId="5" borderId="10" xfId="0" applyFont="1" applyFill="1" applyBorder="1" applyAlignment="1" applyProtection="1">
      <alignment horizontal="left"/>
    </xf>
    <xf numFmtId="0" fontId="57" fillId="0" borderId="3" xfId="0" applyFont="1" applyBorder="1" applyAlignment="1" applyProtection="1">
      <alignment horizontal="center"/>
    </xf>
    <xf numFmtId="0" fontId="57" fillId="0" borderId="4" xfId="0" applyFont="1" applyBorder="1" applyAlignment="1" applyProtection="1">
      <alignment horizontal="center"/>
    </xf>
    <xf numFmtId="0" fontId="57" fillId="0" borderId="1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2" fillId="0" borderId="30" xfId="0" quotePrefix="1" applyFont="1" applyBorder="1" applyAlignment="1" applyProtection="1">
      <alignment horizontal="center" vertical="center"/>
    </xf>
    <xf numFmtId="0" fontId="12" fillId="0" borderId="31" xfId="0" quotePrefix="1" applyFont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/>
      <protection locked="0"/>
    </xf>
    <xf numFmtId="0" fontId="36" fillId="0" borderId="39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wrapText="1"/>
    </xf>
    <xf numFmtId="165" fontId="36" fillId="0" borderId="39" xfId="0" applyNumberFormat="1" applyFont="1" applyBorder="1" applyAlignment="1" applyProtection="1">
      <alignment horizontal="center"/>
      <protection locked="0"/>
    </xf>
    <xf numFmtId="40" fontId="2" fillId="0" borderId="3" xfId="1" applyNumberFormat="1" applyFont="1" applyBorder="1" applyAlignment="1" applyProtection="1">
      <alignment vertical="center"/>
      <protection locked="0"/>
    </xf>
    <xf numFmtId="40" fontId="2" fillId="0" borderId="4" xfId="1" applyNumberFormat="1" applyFont="1" applyBorder="1" applyAlignment="1" applyProtection="1">
      <alignment vertical="center"/>
      <protection locked="0"/>
    </xf>
    <xf numFmtId="40" fontId="2" fillId="0" borderId="15" xfId="1" applyNumberFormat="1" applyFont="1" applyBorder="1" applyAlignment="1" applyProtection="1">
      <alignment vertical="center"/>
      <protection locked="0"/>
    </xf>
    <xf numFmtId="0" fontId="0" fillId="0" borderId="39" xfId="0" applyBorder="1" applyAlignment="1" applyProtection="1"/>
    <xf numFmtId="40" fontId="35" fillId="0" borderId="3" xfId="1" applyNumberFormat="1" applyFont="1" applyBorder="1" applyAlignment="1" applyProtection="1">
      <alignment vertical="center"/>
      <protection locked="0"/>
    </xf>
    <xf numFmtId="40" fontId="35" fillId="0" borderId="4" xfId="1" applyNumberFormat="1" applyFont="1" applyBorder="1" applyAlignment="1" applyProtection="1">
      <alignment vertical="center"/>
      <protection locked="0"/>
    </xf>
    <xf numFmtId="40" fontId="35" fillId="0" borderId="15" xfId="1" applyNumberFormat="1" applyFont="1" applyBorder="1" applyAlignment="1" applyProtection="1">
      <alignment vertical="center"/>
      <protection locked="0"/>
    </xf>
    <xf numFmtId="0" fontId="29" fillId="2" borderId="38" xfId="0" applyFont="1" applyFill="1" applyBorder="1" applyAlignment="1" applyProtection="1">
      <alignment horizontal="center"/>
    </xf>
    <xf numFmtId="0" fontId="29" fillId="2" borderId="39" xfId="0" applyFont="1" applyFill="1" applyBorder="1" applyAlignment="1" applyProtection="1">
      <alignment horizontal="center"/>
    </xf>
    <xf numFmtId="0" fontId="29" fillId="2" borderId="18" xfId="0" applyFont="1" applyFill="1" applyBorder="1" applyAlignment="1" applyProtection="1">
      <alignment horizontal="center"/>
    </xf>
    <xf numFmtId="0" fontId="43" fillId="0" borderId="39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3" fillId="0" borderId="40" xfId="0" applyFont="1" applyBorder="1" applyAlignment="1" applyProtection="1">
      <alignment horizontal="center"/>
    </xf>
    <xf numFmtId="0" fontId="27" fillId="0" borderId="37" xfId="0" applyFont="1" applyBorder="1" applyAlignment="1" applyProtection="1">
      <alignment horizontal="center" textRotation="180"/>
      <protection locked="0"/>
    </xf>
    <xf numFmtId="0" fontId="41" fillId="0" borderId="17" xfId="0" quotePrefix="1" applyFont="1" applyBorder="1" applyAlignment="1" applyProtection="1">
      <alignment horizontal="center" vertical="center"/>
    </xf>
    <xf numFmtId="0" fontId="41" fillId="0" borderId="18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15" fillId="0" borderId="7" xfId="0" applyFont="1" applyBorder="1" applyAlignment="1" applyProtection="1">
      <alignment vertical="center" wrapText="1"/>
    </xf>
    <xf numFmtId="0" fontId="15" fillId="0" borderId="38" xfId="0" applyFont="1" applyBorder="1" applyAlignment="1" applyProtection="1">
      <alignment vertical="center" wrapText="1"/>
    </xf>
    <xf numFmtId="0" fontId="15" fillId="0" borderId="39" xfId="0" applyFont="1" applyBorder="1" applyAlignment="1" applyProtection="1">
      <alignment vertical="center" wrapText="1"/>
    </xf>
    <xf numFmtId="0" fontId="15" fillId="0" borderId="44" xfId="0" applyFont="1" applyBorder="1" applyAlignment="1" applyProtection="1">
      <alignment vertical="center" wrapText="1"/>
    </xf>
    <xf numFmtId="0" fontId="50" fillId="0" borderId="4" xfId="0" applyFont="1" applyBorder="1" applyAlignment="1" applyProtection="1">
      <alignment horizontal="left" vertical="center" wrapText="1"/>
    </xf>
    <xf numFmtId="0" fontId="50" fillId="0" borderId="36" xfId="0" applyFont="1" applyBorder="1" applyAlignment="1" applyProtection="1">
      <alignment horizontal="left" vertical="center" wrapText="1"/>
    </xf>
    <xf numFmtId="0" fontId="50" fillId="0" borderId="39" xfId="0" applyFont="1" applyBorder="1" applyAlignment="1" applyProtection="1">
      <alignment horizontal="left" vertical="center" wrapText="1"/>
    </xf>
    <xf numFmtId="0" fontId="50" fillId="0" borderId="44" xfId="0" applyFont="1" applyBorder="1" applyAlignment="1" applyProtection="1">
      <alignment horizontal="left" vertical="center" wrapText="1"/>
    </xf>
    <xf numFmtId="43" fontId="52" fillId="0" borderId="45" xfId="1" applyFont="1" applyBorder="1" applyAlignment="1" applyProtection="1">
      <alignment horizontal="center"/>
    </xf>
    <xf numFmtId="43" fontId="52" fillId="0" borderId="10" xfId="1" applyFont="1" applyBorder="1" applyAlignment="1" applyProtection="1">
      <alignment horizontal="center"/>
    </xf>
    <xf numFmtId="43" fontId="52" fillId="0" borderId="21" xfId="1" applyFont="1" applyBorder="1" applyAlignment="1" applyProtection="1">
      <alignment horizontal="center"/>
    </xf>
    <xf numFmtId="0" fontId="2" fillId="0" borderId="45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47" fillId="0" borderId="4" xfId="0" applyFont="1" applyBorder="1" applyAlignment="1" applyProtection="1">
      <alignment horizontal="left" vertical="center" wrapText="1"/>
    </xf>
    <xf numFmtId="0" fontId="47" fillId="0" borderId="36" xfId="0" applyFont="1" applyBorder="1" applyAlignment="1" applyProtection="1">
      <alignment horizontal="left" vertical="center" wrapText="1"/>
    </xf>
    <xf numFmtId="0" fontId="47" fillId="0" borderId="12" xfId="0" applyFont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center" vertical="center" wrapText="1"/>
    </xf>
    <xf numFmtId="0" fontId="47" fillId="0" borderId="26" xfId="0" applyFont="1" applyBorder="1" applyAlignment="1" applyProtection="1">
      <alignment horizontal="left" vertical="center" wrapText="1"/>
    </xf>
    <xf numFmtId="0" fontId="47" fillId="0" borderId="46" xfId="0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50" fillId="0" borderId="26" xfId="0" applyFont="1" applyBorder="1" applyAlignment="1" applyProtection="1">
      <alignment horizontal="left" vertical="center" wrapText="1"/>
    </xf>
    <xf numFmtId="0" fontId="50" fillId="0" borderId="46" xfId="0" applyFont="1" applyBorder="1" applyAlignment="1" applyProtection="1">
      <alignment horizontal="left" vertical="center" wrapText="1"/>
    </xf>
    <xf numFmtId="0" fontId="47" fillId="0" borderId="39" xfId="0" applyFont="1" applyBorder="1" applyAlignment="1" applyProtection="1">
      <alignment horizontal="left" vertical="center" wrapText="1"/>
    </xf>
    <xf numFmtId="0" fontId="45" fillId="0" borderId="39" xfId="0" applyFont="1" applyBorder="1" applyProtection="1"/>
    <xf numFmtId="0" fontId="45" fillId="0" borderId="44" xfId="0" applyFont="1" applyBorder="1" applyProtection="1"/>
    <xf numFmtId="0" fontId="26" fillId="3" borderId="1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/>
    <xf numFmtId="0" fontId="13" fillId="5" borderId="32" xfId="0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9" fillId="0" borderId="40" xfId="0" applyFont="1" applyBorder="1" applyAlignment="1" applyProtection="1">
      <alignment horizontal="center"/>
    </xf>
    <xf numFmtId="43" fontId="68" fillId="6" borderId="47" xfId="5" applyFont="1" applyFill="1" applyBorder="1" applyAlignment="1" applyProtection="1">
      <alignment horizontal="center" vertical="center"/>
    </xf>
    <xf numFmtId="43" fontId="68" fillId="6" borderId="40" xfId="5" applyFont="1" applyFill="1" applyBorder="1" applyAlignment="1" applyProtection="1">
      <alignment horizontal="center" vertical="center"/>
    </xf>
    <xf numFmtId="43" fontId="68" fillId="6" borderId="17" xfId="5" applyFont="1" applyFill="1" applyBorder="1" applyAlignment="1" applyProtection="1">
      <alignment horizontal="center" vertical="center"/>
    </xf>
    <xf numFmtId="43" fontId="68" fillId="6" borderId="38" xfId="5" applyFont="1" applyFill="1" applyBorder="1" applyAlignment="1" applyProtection="1">
      <alignment horizontal="center" vertical="center"/>
    </xf>
    <xf numFmtId="43" fontId="68" fillId="6" borderId="39" xfId="5" applyFont="1" applyFill="1" applyBorder="1" applyAlignment="1" applyProtection="1">
      <alignment horizontal="center" vertical="center"/>
    </xf>
    <xf numFmtId="43" fontId="68" fillId="6" borderId="18" xfId="5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55" fillId="0" borderId="13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56" fillId="0" borderId="13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36" fillId="0" borderId="39" xfId="0" applyFont="1" applyBorder="1" applyAlignment="1" applyProtection="1">
      <alignment horizontal="center"/>
    </xf>
    <xf numFmtId="0" fontId="69" fillId="0" borderId="39" xfId="0" applyFont="1" applyBorder="1" applyAlignment="1" applyProtection="1">
      <alignment horizontal="center"/>
    </xf>
    <xf numFmtId="0" fontId="36" fillId="0" borderId="39" xfId="0" applyFont="1" applyBorder="1" applyAlignment="1" applyProtection="1">
      <alignment horizontal="center" vertical="center"/>
    </xf>
    <xf numFmtId="165" fontId="36" fillId="0" borderId="39" xfId="0" applyNumberFormat="1" applyFont="1" applyBorder="1" applyAlignment="1" applyProtection="1">
      <alignment horizontal="center"/>
    </xf>
    <xf numFmtId="40" fontId="35" fillId="0" borderId="3" xfId="1" applyNumberFormat="1" applyFont="1" applyBorder="1" applyAlignment="1" applyProtection="1">
      <alignment vertical="center"/>
    </xf>
    <xf numFmtId="40" fontId="35" fillId="0" borderId="4" xfId="1" applyNumberFormat="1" applyFont="1" applyBorder="1" applyAlignment="1" applyProtection="1">
      <alignment vertical="center"/>
    </xf>
    <xf numFmtId="40" fontId="35" fillId="0" borderId="15" xfId="1" applyNumberFormat="1" applyFont="1" applyBorder="1" applyAlignment="1" applyProtection="1">
      <alignment vertical="center"/>
    </xf>
    <xf numFmtId="40" fontId="2" fillId="0" borderId="3" xfId="1" applyNumberFormat="1" applyFont="1" applyBorder="1" applyAlignment="1" applyProtection="1">
      <alignment vertical="center"/>
    </xf>
    <xf numFmtId="40" fontId="2" fillId="0" borderId="4" xfId="1" applyNumberFormat="1" applyFont="1" applyBorder="1" applyAlignment="1" applyProtection="1">
      <alignment vertical="center"/>
    </xf>
    <xf numFmtId="40" fontId="2" fillId="0" borderId="15" xfId="1" applyNumberFormat="1" applyFont="1" applyBorder="1" applyAlignment="1" applyProtection="1">
      <alignment vertical="center"/>
    </xf>
    <xf numFmtId="0" fontId="44" fillId="0" borderId="34" xfId="0" applyFont="1" applyFill="1" applyBorder="1" applyAlignment="1" applyProtection="1">
      <alignment horizontal="center" vertical="center"/>
    </xf>
    <xf numFmtId="0" fontId="44" fillId="0" borderId="35" xfId="0" applyFont="1" applyFill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left" vertical="center"/>
    </xf>
    <xf numFmtId="0" fontId="55" fillId="0" borderId="12" xfId="0" applyFont="1" applyBorder="1" applyAlignment="1" applyProtection="1">
      <alignment horizontal="left" vertical="center"/>
    </xf>
    <xf numFmtId="0" fontId="55" fillId="0" borderId="13" xfId="0" applyFont="1" applyBorder="1" applyAlignment="1" applyProtection="1">
      <alignment horizontal="left" vertical="center"/>
    </xf>
    <xf numFmtId="43" fontId="35" fillId="0" borderId="41" xfId="1" applyFont="1" applyBorder="1" applyAlignment="1" applyProtection="1"/>
    <xf numFmtId="43" fontId="35" fillId="0" borderId="42" xfId="1" applyFont="1" applyBorder="1" applyAlignment="1" applyProtection="1"/>
    <xf numFmtId="43" fontId="35" fillId="0" borderId="37" xfId="1" applyFont="1" applyBorder="1" applyAlignment="1" applyProtection="1"/>
    <xf numFmtId="43" fontId="35" fillId="0" borderId="0" xfId="1" applyFont="1" applyBorder="1" applyAlignment="1" applyProtection="1"/>
    <xf numFmtId="43" fontId="35" fillId="0" borderId="17" xfId="1" applyFont="1" applyBorder="1" applyAlignment="1" applyProtection="1"/>
    <xf numFmtId="43" fontId="35" fillId="0" borderId="38" xfId="1" applyFont="1" applyBorder="1" applyAlignment="1" applyProtection="1"/>
    <xf numFmtId="43" fontId="35" fillId="0" borderId="39" xfId="1" applyFont="1" applyBorder="1" applyAlignment="1" applyProtection="1"/>
    <xf numFmtId="43" fontId="35" fillId="0" borderId="18" xfId="1" applyFont="1" applyBorder="1" applyAlignment="1" applyProtection="1"/>
    <xf numFmtId="43" fontId="35" fillId="0" borderId="2" xfId="1" applyFont="1" applyBorder="1" applyAlignment="1" applyProtection="1"/>
    <xf numFmtId="0" fontId="56" fillId="0" borderId="11" xfId="0" applyFont="1" applyBorder="1" applyAlignment="1" applyProtection="1">
      <alignment horizontal="left" vertical="center"/>
    </xf>
    <xf numFmtId="0" fontId="56" fillId="0" borderId="12" xfId="0" applyFont="1" applyBorder="1" applyAlignment="1" applyProtection="1">
      <alignment horizontal="left" vertical="center"/>
    </xf>
    <xf numFmtId="0" fontId="56" fillId="0" borderId="13" xfId="0" applyFont="1" applyBorder="1" applyAlignment="1" applyProtection="1">
      <alignment horizontal="left" vertical="center"/>
    </xf>
    <xf numFmtId="43" fontId="35" fillId="0" borderId="47" xfId="1" applyFont="1" applyBorder="1" applyAlignment="1" applyProtection="1"/>
    <xf numFmtId="43" fontId="35" fillId="0" borderId="40" xfId="1" applyFont="1" applyBorder="1" applyAlignment="1" applyProtection="1"/>
    <xf numFmtId="0" fontId="21" fillId="4" borderId="5" xfId="0" applyFont="1" applyFill="1" applyBorder="1" applyAlignment="1" applyProtection="1">
      <alignment horizontal="center"/>
    </xf>
    <xf numFmtId="0" fontId="21" fillId="4" borderId="6" xfId="0" applyFont="1" applyFill="1" applyBorder="1" applyAlignment="1" applyProtection="1">
      <alignment horizontal="center"/>
    </xf>
    <xf numFmtId="0" fontId="21" fillId="4" borderId="7" xfId="0" applyFont="1" applyFill="1" applyBorder="1" applyAlignment="1" applyProtection="1">
      <alignment horizontal="center"/>
    </xf>
    <xf numFmtId="0" fontId="42" fillId="4" borderId="20" xfId="0" applyFont="1" applyFill="1" applyBorder="1" applyAlignment="1" applyProtection="1">
      <alignment horizontal="center"/>
    </xf>
    <xf numFmtId="0" fontId="42" fillId="4" borderId="10" xfId="0" applyFont="1" applyFill="1" applyBorder="1" applyAlignment="1" applyProtection="1">
      <alignment horizontal="center"/>
    </xf>
    <xf numFmtId="0" fontId="42" fillId="4" borderId="32" xfId="0" applyFont="1" applyFill="1" applyBorder="1" applyAlignment="1" applyProtection="1">
      <alignment horizontal="center"/>
    </xf>
    <xf numFmtId="0" fontId="58" fillId="4" borderId="39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/>
    <xf numFmtId="0" fontId="13" fillId="0" borderId="15" xfId="0" applyFont="1" applyBorder="1" applyAlignment="1" applyProtection="1"/>
    <xf numFmtId="0" fontId="62" fillId="4" borderId="39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8" fillId="0" borderId="0" xfId="0" applyFont="1" applyProtection="1">
      <protection locked="0"/>
    </xf>
    <xf numFmtId="0" fontId="1" fillId="0" borderId="39" xfId="0" applyFont="1" applyBorder="1"/>
    <xf numFmtId="164" fontId="40" fillId="0" borderId="0" xfId="0" applyNumberFormat="1" applyFont="1" applyAlignment="1" applyProtection="1">
      <alignment horizontal="left"/>
    </xf>
    <xf numFmtId="165" fontId="38" fillId="0" borderId="39" xfId="3" applyNumberFormat="1" applyBorder="1" applyAlignment="1" applyProtection="1">
      <alignment horizontal="center"/>
    </xf>
  </cellXfs>
  <cellStyles count="6">
    <cellStyle name="Comma" xfId="1" builtinId="3"/>
    <cellStyle name="Comma 2" xfId="5"/>
    <cellStyle name="Currency" xfId="2" builtinId="4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76200</xdr:rowOff>
        </xdr:from>
        <xdr:to>
          <xdr:col>11</xdr:col>
          <xdr:colOff>180975</xdr:colOff>
          <xdr:row>49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0</xdr:rowOff>
        </xdr:from>
        <xdr:to>
          <xdr:col>11</xdr:col>
          <xdr:colOff>180975</xdr:colOff>
          <xdr:row>50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11</xdr:col>
          <xdr:colOff>180975</xdr:colOff>
          <xdr:row>52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152400</xdr:rowOff>
        </xdr:from>
        <xdr:to>
          <xdr:col>11</xdr:col>
          <xdr:colOff>180975</xdr:colOff>
          <xdr:row>54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53</xdr:row>
          <xdr:rowOff>133350</xdr:rowOff>
        </xdr:from>
        <xdr:to>
          <xdr:col>11</xdr:col>
          <xdr:colOff>180975</xdr:colOff>
          <xdr:row>56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38100</xdr:rowOff>
        </xdr:from>
        <xdr:to>
          <xdr:col>5</xdr:col>
          <xdr:colOff>381000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238126</xdr:colOff>
      <xdr:row>1</xdr:row>
      <xdr:rowOff>38100</xdr:rowOff>
    </xdr:from>
    <xdr:to>
      <xdr:col>11</xdr:col>
      <xdr:colOff>764951</xdr:colOff>
      <xdr:row>2</xdr:row>
      <xdr:rowOff>207058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1" y="123825"/>
          <a:ext cx="526825" cy="4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46</xdr:row>
          <xdr:rowOff>19050</xdr:rowOff>
        </xdr:from>
        <xdr:to>
          <xdr:col>10</xdr:col>
          <xdr:colOff>0</xdr:colOff>
          <xdr:row>47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49</xdr:row>
          <xdr:rowOff>133350</xdr:rowOff>
        </xdr:from>
        <xdr:to>
          <xdr:col>10</xdr:col>
          <xdr:colOff>0</xdr:colOff>
          <xdr:row>51</xdr:row>
          <xdr:rowOff>95250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228601</xdr:colOff>
      <xdr:row>1</xdr:row>
      <xdr:rowOff>47625</xdr:rowOff>
    </xdr:from>
    <xdr:to>
      <xdr:col>11</xdr:col>
      <xdr:colOff>755426</xdr:colOff>
      <xdr:row>2</xdr:row>
      <xdr:rowOff>216583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6" y="133350"/>
          <a:ext cx="526825" cy="4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47</xdr:row>
          <xdr:rowOff>123825</xdr:rowOff>
        </xdr:from>
        <xdr:to>
          <xdr:col>10</xdr:col>
          <xdr:colOff>0</xdr:colOff>
          <xdr:row>49</xdr:row>
          <xdr:rowOff>85725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51</xdr:row>
          <xdr:rowOff>133350</xdr:rowOff>
        </xdr:from>
        <xdr:to>
          <xdr:col>11</xdr:col>
          <xdr:colOff>9525</xdr:colOff>
          <xdr:row>53</xdr:row>
          <xdr:rowOff>95250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54</xdr:row>
          <xdr:rowOff>9525</xdr:rowOff>
        </xdr:from>
        <xdr:to>
          <xdr:col>11</xdr:col>
          <xdr:colOff>9525</xdr:colOff>
          <xdr:row>55</xdr:row>
          <xdr:rowOff>133350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3</xdr:row>
      <xdr:rowOff>190500</xdr:rowOff>
    </xdr:from>
    <xdr:to>
      <xdr:col>16</xdr:col>
      <xdr:colOff>600075</xdr:colOff>
      <xdr:row>16</xdr:row>
      <xdr:rowOff>133350</xdr:rowOff>
    </xdr:to>
    <xdr:cxnSp macro="">
      <xdr:nvCxnSpPr>
        <xdr:cNvPr id="5" name="Straight Arrow Connector 4"/>
        <xdr:cNvCxnSpPr/>
      </xdr:nvCxnSpPr>
      <xdr:spPr>
        <a:xfrm flipV="1">
          <a:off x="5495925" y="1000125"/>
          <a:ext cx="5476875" cy="2362200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45</xdr:row>
          <xdr:rowOff>76200</xdr:rowOff>
        </xdr:from>
        <xdr:to>
          <xdr:col>11</xdr:col>
          <xdr:colOff>180975</xdr:colOff>
          <xdr:row>46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0</xdr:rowOff>
        </xdr:from>
        <xdr:to>
          <xdr:col>11</xdr:col>
          <xdr:colOff>180975</xdr:colOff>
          <xdr:row>48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0</xdr:rowOff>
        </xdr:from>
        <xdr:to>
          <xdr:col>11</xdr:col>
          <xdr:colOff>180975</xdr:colOff>
          <xdr:row>50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152400</xdr:rowOff>
        </xdr:from>
        <xdr:to>
          <xdr:col>11</xdr:col>
          <xdr:colOff>180975</xdr:colOff>
          <xdr:row>53</xdr:row>
          <xdr:rowOff>28574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53</xdr:row>
          <xdr:rowOff>133350</xdr:rowOff>
        </xdr:from>
        <xdr:to>
          <xdr:col>11</xdr:col>
          <xdr:colOff>180975</xdr:colOff>
          <xdr:row>55</xdr:row>
          <xdr:rowOff>28576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38100</xdr:rowOff>
        </xdr:from>
        <xdr:to>
          <xdr:col>5</xdr:col>
          <xdr:colOff>381000</xdr:colOff>
          <xdr:row>14</xdr:row>
          <xdr:rowOff>95251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3.xml"/><Relationship Id="rId2" Type="http://schemas.openxmlformats.org/officeDocument/2006/relationships/hyperlink" Target="mailto:Rbrinker@gmail.com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16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37"/>
    <pageSetUpPr fitToPage="1"/>
  </sheetPr>
  <dimension ref="A1:N69"/>
  <sheetViews>
    <sheetView showGridLines="0" tabSelected="1" zoomScaleNormal="100" workbookViewId="0">
      <selection activeCell="C9" sqref="C9:F9"/>
    </sheetView>
  </sheetViews>
  <sheetFormatPr defaultRowHeight="12.75" x14ac:dyDescent="0.2"/>
  <cols>
    <col min="1" max="1" width="7.5703125" style="1" customWidth="1"/>
    <col min="2" max="2" width="16.42578125" style="1" customWidth="1"/>
    <col min="3" max="3" width="19.140625" style="1" bestFit="1" customWidth="1"/>
    <col min="4" max="5" width="9.140625" style="1"/>
    <col min="6" max="6" width="14" style="1" customWidth="1"/>
    <col min="7" max="7" width="10" style="1" customWidth="1"/>
    <col min="8" max="8" width="19.140625" style="1" customWidth="1"/>
    <col min="9" max="9" width="17.7109375" style="1" customWidth="1"/>
    <col min="10" max="10" width="2.7109375" style="1" customWidth="1"/>
    <col min="11" max="11" width="2.7109375" style="1" hidden="1" customWidth="1"/>
    <col min="12" max="12" width="14.5703125" style="1" customWidth="1"/>
    <col min="13" max="13" width="1.7109375" style="1" customWidth="1"/>
    <col min="14" max="16384" width="9.140625" style="1"/>
  </cols>
  <sheetData>
    <row r="1" spans="1:12" ht="6.75" customHeight="1" thickBot="1" x14ac:dyDescent="0.35">
      <c r="A1" s="159"/>
      <c r="B1" s="163"/>
      <c r="C1" s="163"/>
      <c r="D1" s="163"/>
      <c r="E1" s="201"/>
      <c r="F1" s="202"/>
      <c r="G1" s="163"/>
      <c r="H1" s="163"/>
      <c r="I1" s="163"/>
      <c r="J1" s="163"/>
      <c r="K1" s="163"/>
      <c r="L1" s="164"/>
    </row>
    <row r="2" spans="1:12" ht="25.5" customHeight="1" x14ac:dyDescent="0.45">
      <c r="A2" s="204" t="s">
        <v>146</v>
      </c>
      <c r="B2" s="206"/>
      <c r="C2" s="207"/>
      <c r="D2" s="207"/>
      <c r="E2" s="207"/>
      <c r="F2" s="207"/>
      <c r="G2" s="207"/>
      <c r="H2" s="207"/>
      <c r="I2" s="207"/>
      <c r="J2" s="207"/>
      <c r="K2" s="182"/>
      <c r="L2" s="183"/>
    </row>
    <row r="3" spans="1:12" ht="19.5" customHeight="1" thickBot="1" x14ac:dyDescent="0.4">
      <c r="A3" s="205" t="s">
        <v>147</v>
      </c>
      <c r="B3" s="208"/>
      <c r="C3" s="209"/>
      <c r="D3" s="209"/>
      <c r="E3" s="209"/>
      <c r="F3" s="209"/>
      <c r="G3" s="209"/>
      <c r="H3" s="209"/>
      <c r="I3" s="209"/>
      <c r="J3" s="209"/>
      <c r="K3" s="187"/>
      <c r="L3" s="188"/>
    </row>
    <row r="4" spans="1:12" ht="9" customHeight="1" x14ac:dyDescent="0.3">
      <c r="A4" s="81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25.5" customHeight="1" x14ac:dyDescent="0.35">
      <c r="A5" s="71" t="s">
        <v>37</v>
      </c>
      <c r="B5" s="70"/>
      <c r="C5" s="200" t="s">
        <v>148</v>
      </c>
      <c r="D5" s="190"/>
      <c r="E5" s="190"/>
      <c r="F5" s="190"/>
      <c r="G5" s="190"/>
      <c r="H5" s="77" t="s">
        <v>25</v>
      </c>
      <c r="I5" s="221"/>
      <c r="J5" s="221"/>
      <c r="K5" s="221"/>
      <c r="L5" s="221"/>
    </row>
    <row r="6" spans="1:12" ht="15" x14ac:dyDescent="0.25">
      <c r="A6" s="66"/>
      <c r="B6" s="73"/>
      <c r="C6" s="66"/>
      <c r="D6" s="74"/>
      <c r="E6" s="66"/>
      <c r="F6" s="66"/>
      <c r="G6" s="66"/>
      <c r="H6" s="66"/>
      <c r="I6" s="66"/>
      <c r="J6" s="75"/>
      <c r="K6" s="75"/>
      <c r="L6" s="75"/>
    </row>
    <row r="7" spans="1:12" ht="15" customHeight="1" x14ac:dyDescent="0.25">
      <c r="A7" s="76" t="s">
        <v>61</v>
      </c>
      <c r="B7" s="66"/>
      <c r="C7" s="218"/>
      <c r="D7" s="218"/>
      <c r="E7" s="218"/>
      <c r="F7" s="218"/>
      <c r="G7" s="66"/>
      <c r="H7" s="348" t="s">
        <v>181</v>
      </c>
      <c r="I7" s="221"/>
      <c r="J7" s="221"/>
      <c r="K7" s="221"/>
      <c r="L7" s="221"/>
    </row>
    <row r="8" spans="1:12" ht="9" customHeight="1" x14ac:dyDescent="0.2">
      <c r="A8" s="66"/>
      <c r="B8" s="66"/>
      <c r="C8" s="66"/>
      <c r="D8" s="66"/>
      <c r="E8" s="66"/>
      <c r="F8" s="66"/>
      <c r="G8" s="66"/>
      <c r="H8" s="66"/>
      <c r="I8" s="78"/>
      <c r="J8" s="220"/>
      <c r="K8" s="220"/>
      <c r="L8" s="220"/>
    </row>
    <row r="9" spans="1:12" ht="15" customHeight="1" x14ac:dyDescent="0.25">
      <c r="A9" s="76" t="s">
        <v>127</v>
      </c>
      <c r="B9" s="66"/>
      <c r="C9" s="219"/>
      <c r="D9" s="219"/>
      <c r="E9" s="219"/>
      <c r="F9" s="219"/>
      <c r="G9" s="79"/>
      <c r="H9" s="80" t="s">
        <v>22</v>
      </c>
      <c r="I9" s="219"/>
      <c r="J9" s="219"/>
      <c r="K9" s="219"/>
      <c r="L9" s="219"/>
    </row>
    <row r="10" spans="1:12" ht="9" customHeight="1" x14ac:dyDescent="0.2">
      <c r="A10" s="81"/>
      <c r="B10" s="81"/>
      <c r="C10" s="82"/>
      <c r="D10" s="82"/>
      <c r="E10" s="82"/>
      <c r="F10" s="82"/>
      <c r="G10" s="79"/>
      <c r="H10" s="79"/>
      <c r="I10" s="83"/>
      <c r="J10" s="83"/>
      <c r="K10" s="83"/>
      <c r="L10" s="83"/>
    </row>
    <row r="11" spans="1:12" ht="16.5" x14ac:dyDescent="0.3">
      <c r="A11" s="76" t="s">
        <v>62</v>
      </c>
      <c r="B11" s="66"/>
      <c r="C11" s="219"/>
      <c r="D11" s="219"/>
      <c r="E11" s="219"/>
      <c r="F11" s="219"/>
      <c r="G11" s="79"/>
      <c r="H11" s="85" t="s">
        <v>63</v>
      </c>
      <c r="I11" s="232"/>
      <c r="J11" s="232"/>
      <c r="K11" s="232"/>
      <c r="L11" s="232"/>
    </row>
    <row r="12" spans="1:12" ht="9" customHeight="1" x14ac:dyDescent="0.2">
      <c r="A12" s="81"/>
      <c r="B12" s="81"/>
      <c r="C12" s="82"/>
      <c r="D12" s="82"/>
      <c r="E12" s="82"/>
      <c r="F12" s="82"/>
      <c r="G12" s="79"/>
      <c r="H12" s="79"/>
      <c r="I12" s="83"/>
      <c r="J12" s="83"/>
      <c r="K12" s="83"/>
      <c r="L12" s="83"/>
    </row>
    <row r="13" spans="1:12" ht="15" customHeight="1" x14ac:dyDescent="0.3">
      <c r="A13" s="76" t="s">
        <v>23</v>
      </c>
      <c r="B13" s="66"/>
      <c r="C13" s="219"/>
      <c r="D13" s="219"/>
      <c r="E13" s="219"/>
      <c r="F13" s="219"/>
      <c r="G13" s="79"/>
      <c r="H13" s="85" t="s">
        <v>24</v>
      </c>
      <c r="I13" s="232"/>
      <c r="J13" s="232"/>
      <c r="K13" s="232"/>
      <c r="L13" s="232"/>
    </row>
    <row r="14" spans="1:12" x14ac:dyDescent="0.2">
      <c r="A14" s="81"/>
      <c r="B14" s="81"/>
      <c r="C14" s="81"/>
      <c r="D14" s="81"/>
      <c r="E14" s="81"/>
      <c r="F14" s="2"/>
      <c r="G14" s="81"/>
      <c r="H14" s="81"/>
      <c r="I14" s="234"/>
      <c r="J14" s="234"/>
      <c r="K14" s="234"/>
      <c r="L14" s="234"/>
    </row>
    <row r="15" spans="1:12" ht="4.5" customHeight="1" thickBot="1" x14ac:dyDescent="0.25">
      <c r="A15" s="66"/>
      <c r="B15" s="66"/>
      <c r="C15" s="81"/>
      <c r="D15" s="81"/>
      <c r="E15" s="81"/>
      <c r="F15" s="2"/>
      <c r="G15" s="66"/>
      <c r="H15" s="66"/>
      <c r="I15" s="233"/>
      <c r="J15" s="233"/>
      <c r="K15" s="233"/>
      <c r="L15" s="233"/>
    </row>
    <row r="16" spans="1:12" x14ac:dyDescent="0.2">
      <c r="A16" s="66"/>
      <c r="B16" s="210" t="s">
        <v>64</v>
      </c>
      <c r="C16" s="211"/>
      <c r="D16" s="211"/>
      <c r="E16" s="212"/>
      <c r="G16" s="66"/>
      <c r="H16" s="192" t="s">
        <v>124</v>
      </c>
      <c r="I16" s="192" t="s">
        <v>125</v>
      </c>
      <c r="J16" s="272" t="s">
        <v>126</v>
      </c>
      <c r="K16" s="273"/>
      <c r="L16" s="274"/>
    </row>
    <row r="17" spans="1:13" ht="13.5" thickBot="1" x14ac:dyDescent="0.25">
      <c r="A17" s="66"/>
      <c r="B17" s="66"/>
      <c r="C17" s="66"/>
      <c r="D17" s="66"/>
      <c r="E17" s="66"/>
      <c r="G17" s="66"/>
      <c r="H17" s="193" t="s">
        <v>0</v>
      </c>
      <c r="I17" s="193" t="s">
        <v>0</v>
      </c>
      <c r="J17" s="275" t="s">
        <v>0</v>
      </c>
      <c r="K17" s="276"/>
      <c r="L17" s="277"/>
    </row>
    <row r="18" spans="1:13" ht="30" customHeight="1" thickBot="1" x14ac:dyDescent="0.4">
      <c r="A18" s="90">
        <v>1</v>
      </c>
      <c r="B18" s="213" t="s">
        <v>149</v>
      </c>
      <c r="C18" s="214"/>
      <c r="D18" s="214"/>
      <c r="E18" s="214"/>
      <c r="F18" s="215"/>
      <c r="G18" s="91"/>
      <c r="H18" s="32"/>
      <c r="I18" s="32"/>
      <c r="J18" s="195"/>
      <c r="K18" s="33"/>
      <c r="L18" s="34"/>
      <c r="M18" s="235"/>
    </row>
    <row r="19" spans="1:13" ht="15" customHeight="1" x14ac:dyDescent="0.2">
      <c r="A19" s="289">
        <v>2</v>
      </c>
      <c r="B19" s="238" t="s">
        <v>150</v>
      </c>
      <c r="C19" s="239"/>
      <c r="D19" s="239"/>
      <c r="E19" s="239"/>
      <c r="F19" s="240"/>
      <c r="G19" s="216"/>
      <c r="H19" s="283" t="s">
        <v>128</v>
      </c>
      <c r="I19" s="284"/>
      <c r="J19" s="284"/>
      <c r="K19" s="284"/>
      <c r="L19" s="285"/>
      <c r="M19" s="235"/>
    </row>
    <row r="20" spans="1:13" ht="15" customHeight="1" x14ac:dyDescent="0.2">
      <c r="A20" s="290"/>
      <c r="B20" s="241"/>
      <c r="C20" s="242"/>
      <c r="D20" s="242"/>
      <c r="E20" s="242"/>
      <c r="F20" s="243"/>
      <c r="G20" s="217"/>
      <c r="H20" s="286"/>
      <c r="I20" s="287"/>
      <c r="J20" s="287"/>
      <c r="K20" s="287"/>
      <c r="L20" s="288"/>
      <c r="M20" s="235"/>
    </row>
    <row r="21" spans="1:13" ht="18" x14ac:dyDescent="0.35">
      <c r="A21" s="96"/>
      <c r="B21" s="97"/>
      <c r="C21" s="246" t="s">
        <v>51</v>
      </c>
      <c r="D21" s="246"/>
      <c r="E21" s="246"/>
      <c r="F21" s="247"/>
      <c r="G21" s="36" t="s">
        <v>4</v>
      </c>
      <c r="H21" s="6"/>
      <c r="I21" s="7"/>
      <c r="J21" s="101"/>
      <c r="K21" s="20"/>
      <c r="L21" s="21"/>
      <c r="M21" s="235"/>
    </row>
    <row r="22" spans="1:13" ht="18" x14ac:dyDescent="0.35">
      <c r="A22" s="96"/>
      <c r="B22" s="104"/>
      <c r="C22" s="244" t="s">
        <v>50</v>
      </c>
      <c r="D22" s="244"/>
      <c r="E22" s="244"/>
      <c r="F22" s="245"/>
      <c r="G22" s="36" t="s">
        <v>4</v>
      </c>
      <c r="H22" s="8" t="s">
        <v>87</v>
      </c>
      <c r="I22" s="7"/>
      <c r="J22" s="101"/>
      <c r="K22" s="20"/>
      <c r="L22" s="21"/>
      <c r="M22" s="235"/>
    </row>
    <row r="23" spans="1:13" ht="18" x14ac:dyDescent="0.35">
      <c r="A23" s="96"/>
      <c r="B23" s="104"/>
      <c r="C23" s="244" t="s">
        <v>47</v>
      </c>
      <c r="D23" s="244"/>
      <c r="E23" s="244"/>
      <c r="F23" s="245"/>
      <c r="G23" s="36" t="s">
        <v>4</v>
      </c>
      <c r="H23" s="8"/>
      <c r="I23" s="7"/>
      <c r="J23" s="101"/>
      <c r="K23" s="20"/>
      <c r="L23" s="21"/>
      <c r="M23" s="235"/>
    </row>
    <row r="24" spans="1:13" ht="18" x14ac:dyDescent="0.35">
      <c r="A24" s="96"/>
      <c r="B24" s="107"/>
      <c r="C24" s="244" t="s">
        <v>57</v>
      </c>
      <c r="D24" s="244"/>
      <c r="E24" s="244"/>
      <c r="F24" s="245"/>
      <c r="G24" s="36" t="s">
        <v>4</v>
      </c>
      <c r="H24" s="8"/>
      <c r="I24" s="7"/>
      <c r="J24" s="101"/>
      <c r="K24" s="20"/>
      <c r="L24" s="21"/>
      <c r="M24" s="235"/>
    </row>
    <row r="25" spans="1:13" ht="18.75" thickBot="1" x14ac:dyDescent="0.4">
      <c r="A25" s="108"/>
      <c r="B25" s="109"/>
      <c r="C25" s="266" t="s">
        <v>48</v>
      </c>
      <c r="D25" s="266"/>
      <c r="E25" s="266"/>
      <c r="F25" s="267"/>
      <c r="G25" s="36" t="s">
        <v>4</v>
      </c>
      <c r="H25" s="9"/>
      <c r="I25" s="10"/>
      <c r="J25" s="112"/>
      <c r="K25" s="22"/>
      <c r="L25" s="23"/>
      <c r="M25" s="235"/>
    </row>
    <row r="26" spans="1:13" ht="21" customHeight="1" thickBot="1" x14ac:dyDescent="0.25">
      <c r="A26" s="296" t="s">
        <v>56</v>
      </c>
      <c r="B26" s="297"/>
      <c r="C26" s="297"/>
      <c r="D26" s="297"/>
      <c r="E26" s="297"/>
      <c r="F26" s="298"/>
      <c r="G26" s="115"/>
      <c r="H26" s="11">
        <f>SUM(H21:H25)</f>
        <v>0</v>
      </c>
      <c r="I26" s="11">
        <f>SUM(I21:I25)</f>
        <v>0</v>
      </c>
      <c r="J26" s="28"/>
      <c r="K26" s="29"/>
      <c r="L26" s="30">
        <f>SUM(L21:L25)</f>
        <v>0</v>
      </c>
      <c r="M26" s="235"/>
    </row>
    <row r="27" spans="1:13" ht="15" customHeight="1" x14ac:dyDescent="0.2">
      <c r="A27" s="289">
        <v>3</v>
      </c>
      <c r="B27" s="260" t="s">
        <v>151</v>
      </c>
      <c r="C27" s="261"/>
      <c r="D27" s="261"/>
      <c r="E27" s="261"/>
      <c r="F27" s="262"/>
      <c r="G27" s="236"/>
      <c r="H27" s="283" t="s">
        <v>128</v>
      </c>
      <c r="I27" s="284"/>
      <c r="J27" s="284"/>
      <c r="K27" s="284"/>
      <c r="L27" s="285"/>
      <c r="M27" s="235"/>
    </row>
    <row r="28" spans="1:13" ht="15" customHeight="1" x14ac:dyDescent="0.2">
      <c r="A28" s="290"/>
      <c r="B28" s="263"/>
      <c r="C28" s="264"/>
      <c r="D28" s="264"/>
      <c r="E28" s="264"/>
      <c r="F28" s="265"/>
      <c r="G28" s="237"/>
      <c r="H28" s="286"/>
      <c r="I28" s="287"/>
      <c r="J28" s="287"/>
      <c r="K28" s="287"/>
      <c r="L28" s="288"/>
      <c r="M28" s="235"/>
    </row>
    <row r="29" spans="1:13" ht="18" x14ac:dyDescent="0.35">
      <c r="A29" s="116"/>
      <c r="B29" s="117"/>
      <c r="C29" s="268" t="s">
        <v>52</v>
      </c>
      <c r="D29" s="269"/>
      <c r="E29" s="269"/>
      <c r="F29" s="270"/>
      <c r="G29" s="37" t="s">
        <v>5</v>
      </c>
      <c r="H29" s="12"/>
      <c r="I29" s="13"/>
      <c r="J29" s="120"/>
      <c r="K29" s="24"/>
      <c r="L29" s="25"/>
      <c r="M29" s="235"/>
    </row>
    <row r="30" spans="1:13" ht="18" x14ac:dyDescent="0.35">
      <c r="A30" s="116"/>
      <c r="B30" s="123"/>
      <c r="C30" s="254" t="s">
        <v>49</v>
      </c>
      <c r="D30" s="254"/>
      <c r="E30" s="254"/>
      <c r="F30" s="255"/>
      <c r="G30" s="37" t="s">
        <v>5</v>
      </c>
      <c r="H30" s="12"/>
      <c r="I30" s="13"/>
      <c r="J30" s="120"/>
      <c r="K30" s="24"/>
      <c r="L30" s="25"/>
      <c r="M30" s="235"/>
    </row>
    <row r="31" spans="1:13" ht="18" x14ac:dyDescent="0.35">
      <c r="A31" s="116"/>
      <c r="B31" s="123"/>
      <c r="C31" s="254" t="s">
        <v>47</v>
      </c>
      <c r="D31" s="254"/>
      <c r="E31" s="254"/>
      <c r="F31" s="255"/>
      <c r="G31" s="37" t="s">
        <v>5</v>
      </c>
      <c r="H31" s="12"/>
      <c r="I31" s="13"/>
      <c r="J31" s="120"/>
      <c r="K31" s="24"/>
      <c r="L31" s="25"/>
      <c r="M31" s="235"/>
    </row>
    <row r="32" spans="1:13" ht="18" x14ac:dyDescent="0.35">
      <c r="A32" s="116"/>
      <c r="B32" s="124"/>
      <c r="C32" s="254" t="s">
        <v>58</v>
      </c>
      <c r="D32" s="254"/>
      <c r="E32" s="254"/>
      <c r="F32" s="255"/>
      <c r="G32" s="37" t="s">
        <v>5</v>
      </c>
      <c r="H32" s="12"/>
      <c r="I32" s="13"/>
      <c r="J32" s="120"/>
      <c r="K32" s="24"/>
      <c r="L32" s="25"/>
      <c r="M32" s="235"/>
    </row>
    <row r="33" spans="1:13" ht="18.75" thickBot="1" x14ac:dyDescent="0.4">
      <c r="A33" s="126"/>
      <c r="B33" s="127"/>
      <c r="C33" s="258" t="s">
        <v>54</v>
      </c>
      <c r="D33" s="258"/>
      <c r="E33" s="258"/>
      <c r="F33" s="259"/>
      <c r="G33" s="37" t="s">
        <v>5</v>
      </c>
      <c r="H33" s="12"/>
      <c r="I33" s="13"/>
      <c r="J33" s="120"/>
      <c r="K33" s="24"/>
      <c r="L33" s="25"/>
      <c r="M33" s="235"/>
    </row>
    <row r="34" spans="1:13" ht="18.75" thickBot="1" x14ac:dyDescent="0.4">
      <c r="A34" s="126"/>
      <c r="B34" s="129"/>
      <c r="C34" s="130"/>
      <c r="D34" s="256" t="s">
        <v>59</v>
      </c>
      <c r="E34" s="256"/>
      <c r="F34" s="257"/>
      <c r="G34" s="37" t="s">
        <v>5</v>
      </c>
      <c r="H34" s="16"/>
      <c r="I34" s="19"/>
      <c r="J34" s="133"/>
      <c r="K34" s="26"/>
      <c r="L34" s="27"/>
      <c r="M34" s="235"/>
    </row>
    <row r="35" spans="1:13" ht="21" customHeight="1" thickBot="1" x14ac:dyDescent="0.25">
      <c r="A35" s="293" t="s">
        <v>55</v>
      </c>
      <c r="B35" s="294"/>
      <c r="C35" s="294"/>
      <c r="D35" s="294"/>
      <c r="E35" s="294"/>
      <c r="F35" s="295"/>
      <c r="G35" s="118"/>
      <c r="H35" s="15">
        <f>SUM(H29:H34)</f>
        <v>0</v>
      </c>
      <c r="I35" s="15">
        <f>SUM(I29:I34)</f>
        <v>0</v>
      </c>
      <c r="J35" s="18"/>
      <c r="K35" s="17"/>
      <c r="L35" s="31">
        <f>SUM(L29:L34)</f>
        <v>0</v>
      </c>
      <c r="M35" s="235"/>
    </row>
    <row r="36" spans="1:13" ht="33.75" customHeight="1" thickBot="1" x14ac:dyDescent="0.4">
      <c r="A36" s="136">
        <v>4</v>
      </c>
      <c r="B36" s="251" t="s">
        <v>152</v>
      </c>
      <c r="C36" s="252"/>
      <c r="D36" s="252"/>
      <c r="E36" s="252"/>
      <c r="F36" s="253"/>
      <c r="G36" s="38" t="s">
        <v>6</v>
      </c>
      <c r="H36" s="14">
        <f>+H18+H26-H35</f>
        <v>0</v>
      </c>
      <c r="I36" s="14">
        <f>+I18+I26-I35</f>
        <v>0</v>
      </c>
      <c r="J36" s="248">
        <f>+L18+L26-L35</f>
        <v>0</v>
      </c>
      <c r="K36" s="249"/>
      <c r="L36" s="250"/>
      <c r="M36" s="235"/>
    </row>
    <row r="37" spans="1:13" ht="13.5" customHeight="1" x14ac:dyDescent="0.2">
      <c r="A37" s="66"/>
      <c r="B37" s="66"/>
      <c r="C37" s="66"/>
      <c r="D37" s="66"/>
      <c r="E37" s="66"/>
      <c r="F37" s="66"/>
      <c r="G37" s="66"/>
      <c r="H37" s="229" t="s">
        <v>27</v>
      </c>
      <c r="I37" s="230"/>
      <c r="J37" s="230"/>
      <c r="K37" s="230"/>
      <c r="L37" s="231"/>
    </row>
    <row r="38" spans="1:13" ht="13.5" customHeight="1" x14ac:dyDescent="0.2">
      <c r="A38" s="66"/>
      <c r="B38" s="66"/>
      <c r="C38" s="66"/>
      <c r="D38" s="66"/>
      <c r="E38" s="66"/>
      <c r="F38" s="66"/>
      <c r="G38" s="66"/>
      <c r="H38" s="282" t="s">
        <v>53</v>
      </c>
      <c r="I38" s="282"/>
      <c r="J38" s="282"/>
      <c r="K38" s="282"/>
      <c r="L38" s="282"/>
    </row>
    <row r="39" spans="1:13" ht="17.25" customHeight="1" thickBot="1" x14ac:dyDescent="0.25">
      <c r="A39" s="39" t="s">
        <v>153</v>
      </c>
      <c r="B39" s="35"/>
      <c r="C39" s="35"/>
      <c r="D39" s="35"/>
      <c r="E39" s="35"/>
      <c r="F39" s="35"/>
      <c r="G39" s="35"/>
      <c r="H39" s="66"/>
      <c r="I39" s="66"/>
      <c r="J39" s="225"/>
      <c r="K39" s="225"/>
      <c r="L39" s="225"/>
    </row>
    <row r="40" spans="1:13" ht="14.25" customHeight="1" x14ac:dyDescent="0.2">
      <c r="A40" s="40"/>
      <c r="B40" s="41" t="s">
        <v>129</v>
      </c>
      <c r="C40" s="42"/>
      <c r="D40" s="42"/>
      <c r="E40" s="42"/>
      <c r="F40" s="43"/>
      <c r="G40" s="36" t="s">
        <v>4</v>
      </c>
      <c r="H40" s="4"/>
      <c r="I40" s="4"/>
      <c r="J40" s="226"/>
      <c r="K40" s="227"/>
      <c r="L40" s="228"/>
    </row>
    <row r="41" spans="1:13" ht="14.25" customHeight="1" x14ac:dyDescent="0.2">
      <c r="A41" s="44"/>
      <c r="B41" s="45" t="s">
        <v>2</v>
      </c>
      <c r="C41" s="46"/>
      <c r="D41" s="46"/>
      <c r="E41" s="46"/>
      <c r="F41" s="47"/>
      <c r="G41" s="36" t="s">
        <v>4</v>
      </c>
      <c r="H41" s="4"/>
      <c r="I41" s="4"/>
      <c r="J41" s="226"/>
      <c r="K41" s="227"/>
      <c r="L41" s="228"/>
    </row>
    <row r="42" spans="1:13" ht="14.25" customHeight="1" x14ac:dyDescent="0.2">
      <c r="A42" s="44"/>
      <c r="B42" s="45" t="s">
        <v>130</v>
      </c>
      <c r="C42" s="46"/>
      <c r="D42" s="46"/>
      <c r="E42" s="46"/>
      <c r="F42" s="47"/>
      <c r="G42" s="36" t="s">
        <v>4</v>
      </c>
      <c r="H42" s="4"/>
      <c r="I42" s="4"/>
      <c r="J42" s="226"/>
      <c r="K42" s="227"/>
      <c r="L42" s="228"/>
    </row>
    <row r="43" spans="1:13" ht="13.5" thickBot="1" x14ac:dyDescent="0.25">
      <c r="A43" s="48"/>
      <c r="B43" s="49" t="s">
        <v>26</v>
      </c>
      <c r="C43" s="50"/>
      <c r="D43" s="50"/>
      <c r="E43" s="51"/>
      <c r="F43" s="52"/>
      <c r="G43" s="36" t="s">
        <v>4</v>
      </c>
      <c r="H43" s="65"/>
      <c r="I43" s="5"/>
      <c r="J43" s="222"/>
      <c r="K43" s="223"/>
      <c r="L43" s="224"/>
    </row>
    <row r="44" spans="1:13" ht="14.25" customHeight="1" thickBot="1" x14ac:dyDescent="0.25">
      <c r="A44" s="53"/>
      <c r="B44" s="35"/>
      <c r="C44" s="53"/>
      <c r="D44" s="53"/>
      <c r="E44" s="54"/>
      <c r="F44" s="53" t="s">
        <v>131</v>
      </c>
      <c r="G44" s="54"/>
      <c r="H44" s="199">
        <f>H36+I36+J36+H40+H41+H42+H43+I40+I41+I42+I43+J40+J41+J42+J43</f>
        <v>0</v>
      </c>
      <c r="I44" s="146"/>
      <c r="J44" s="147"/>
      <c r="K44" s="147"/>
      <c r="L44" s="147"/>
    </row>
    <row r="45" spans="1:13" x14ac:dyDescent="0.2">
      <c r="A45" s="66"/>
      <c r="B45" s="66"/>
      <c r="C45" s="66"/>
      <c r="D45" s="66"/>
      <c r="E45" s="66"/>
      <c r="F45" s="66"/>
      <c r="G45" s="66"/>
      <c r="H45" s="66"/>
      <c r="I45" s="66"/>
      <c r="J45" s="149" t="s">
        <v>3</v>
      </c>
      <c r="K45" s="150"/>
      <c r="L45" s="150"/>
    </row>
    <row r="46" spans="1:13" x14ac:dyDescent="0.2">
      <c r="A46" s="66"/>
      <c r="B46" s="151" t="s">
        <v>18</v>
      </c>
      <c r="C46" s="66"/>
      <c r="D46" s="66"/>
      <c r="E46" s="66"/>
      <c r="F46" s="66"/>
      <c r="G46" s="66"/>
      <c r="H46" s="66"/>
      <c r="I46" s="66"/>
      <c r="J46" s="149" t="s">
        <v>19</v>
      </c>
      <c r="K46" s="150"/>
      <c r="L46" s="150"/>
    </row>
    <row r="47" spans="1:13" ht="6.75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152"/>
      <c r="K47" s="152"/>
      <c r="L47" s="66"/>
    </row>
    <row r="48" spans="1:13" x14ac:dyDescent="0.2">
      <c r="A48" s="153" t="s">
        <v>30</v>
      </c>
      <c r="B48" s="71" t="s">
        <v>154</v>
      </c>
      <c r="C48" s="66"/>
      <c r="D48" s="66"/>
      <c r="E48" s="66"/>
      <c r="F48" s="66"/>
      <c r="G48" s="66"/>
      <c r="K48" s="3"/>
    </row>
    <row r="49" spans="1:12" ht="2.25" customHeight="1" x14ac:dyDescent="0.2">
      <c r="A49" s="155"/>
      <c r="B49" s="71"/>
      <c r="C49" s="66"/>
      <c r="D49" s="66"/>
      <c r="E49" s="66"/>
      <c r="F49" s="66"/>
      <c r="G49" s="66"/>
      <c r="K49" s="2"/>
    </row>
    <row r="50" spans="1:12" x14ac:dyDescent="0.2">
      <c r="A50" s="153" t="s">
        <v>31</v>
      </c>
      <c r="B50" s="71" t="s">
        <v>155</v>
      </c>
      <c r="C50" s="66"/>
      <c r="D50" s="66"/>
      <c r="E50" s="66"/>
      <c r="F50" s="66"/>
      <c r="G50" s="66"/>
      <c r="K50" s="3"/>
    </row>
    <row r="51" spans="1:12" ht="3" customHeight="1" x14ac:dyDescent="0.2">
      <c r="A51" s="155"/>
      <c r="B51" s="71"/>
      <c r="C51" s="66"/>
      <c r="D51" s="66"/>
      <c r="E51" s="66"/>
      <c r="F51" s="66"/>
      <c r="G51" s="66"/>
      <c r="K51" s="2"/>
    </row>
    <row r="52" spans="1:12" x14ac:dyDescent="0.2">
      <c r="A52" s="153" t="s">
        <v>32</v>
      </c>
      <c r="B52" s="71" t="s">
        <v>156</v>
      </c>
      <c r="C52" s="66"/>
      <c r="D52" s="66"/>
      <c r="E52" s="66"/>
      <c r="F52" s="66"/>
      <c r="G52" s="66"/>
      <c r="K52" s="3"/>
    </row>
    <row r="53" spans="1:12" ht="2.25" customHeight="1" x14ac:dyDescent="0.2">
      <c r="A53" s="155"/>
      <c r="B53" s="66"/>
      <c r="C53" s="66"/>
      <c r="D53" s="66"/>
      <c r="E53" s="66"/>
      <c r="F53" s="66"/>
      <c r="G53" s="66"/>
      <c r="K53" s="2"/>
    </row>
    <row r="54" spans="1:12" x14ac:dyDescent="0.2">
      <c r="A54" s="153" t="s">
        <v>33</v>
      </c>
      <c r="B54" s="71" t="s">
        <v>157</v>
      </c>
      <c r="C54" s="66"/>
      <c r="D54" s="66"/>
      <c r="E54" s="66"/>
      <c r="F54" s="66"/>
      <c r="G54" s="66"/>
      <c r="K54" s="3"/>
    </row>
    <row r="55" spans="1:12" ht="2.25" customHeight="1" x14ac:dyDescent="0.2">
      <c r="A55" s="155"/>
      <c r="B55" s="71"/>
      <c r="C55" s="66"/>
      <c r="D55" s="66"/>
      <c r="E55" s="66"/>
      <c r="F55" s="66"/>
      <c r="G55" s="66"/>
      <c r="K55" s="3"/>
    </row>
    <row r="56" spans="1:12" ht="12.75" customHeight="1" x14ac:dyDescent="0.2">
      <c r="A56" s="153" t="s">
        <v>34</v>
      </c>
      <c r="B56" s="39" t="s">
        <v>132</v>
      </c>
      <c r="C56" s="66"/>
      <c r="D56" s="66"/>
      <c r="E56" s="66"/>
      <c r="F56" s="66"/>
      <c r="G56" s="66"/>
      <c r="K56" s="3"/>
    </row>
    <row r="57" spans="1:12" ht="13.5" thickBot="1" x14ac:dyDescent="0.25">
      <c r="A57" s="66"/>
      <c r="B57" s="158"/>
      <c r="C57" s="158"/>
      <c r="D57" s="158"/>
      <c r="E57" s="158"/>
      <c r="F57" s="158"/>
      <c r="G57" s="158"/>
      <c r="H57" s="158"/>
      <c r="I57" s="158"/>
      <c r="J57" s="81"/>
      <c r="K57" s="81"/>
      <c r="L57" s="81"/>
    </row>
    <row r="58" spans="1:12" x14ac:dyDescent="0.2">
      <c r="A58" s="56"/>
      <c r="B58" s="57" t="s">
        <v>133</v>
      </c>
      <c r="C58" s="58"/>
      <c r="D58" s="57"/>
      <c r="E58" s="58"/>
      <c r="F58" s="58"/>
      <c r="G58" s="58"/>
      <c r="H58" s="58"/>
      <c r="I58" s="58"/>
      <c r="J58" s="62"/>
      <c r="K58" s="62"/>
      <c r="L58" s="63"/>
    </row>
    <row r="59" spans="1:12" x14ac:dyDescent="0.2">
      <c r="A59" s="59"/>
      <c r="B59" s="53" t="s">
        <v>158</v>
      </c>
      <c r="C59" s="55"/>
      <c r="D59" s="53"/>
      <c r="E59" s="55"/>
      <c r="F59" s="55"/>
      <c r="G59" s="55"/>
      <c r="H59" s="55"/>
      <c r="I59" s="55"/>
      <c r="J59" s="54"/>
      <c r="K59" s="54"/>
      <c r="L59" s="64"/>
    </row>
    <row r="60" spans="1:12" x14ac:dyDescent="0.2">
      <c r="A60" s="60" t="s">
        <v>134</v>
      </c>
      <c r="B60" s="53" t="s">
        <v>135</v>
      </c>
      <c r="C60" s="61" t="s">
        <v>42</v>
      </c>
      <c r="D60" s="61"/>
      <c r="E60" s="54"/>
      <c r="F60" s="54"/>
      <c r="G60" s="54"/>
      <c r="H60" s="53"/>
      <c r="I60" s="54"/>
      <c r="J60" s="54"/>
      <c r="K60" s="54"/>
      <c r="L60" s="64"/>
    </row>
    <row r="61" spans="1:12" x14ac:dyDescent="0.2">
      <c r="A61" s="60" t="s">
        <v>134</v>
      </c>
      <c r="B61" s="53" t="s">
        <v>39</v>
      </c>
      <c r="C61" s="54"/>
      <c r="D61" s="54"/>
      <c r="E61" s="53"/>
      <c r="F61" s="54"/>
      <c r="G61" s="54"/>
      <c r="H61" s="54"/>
      <c r="I61" s="54"/>
      <c r="J61" s="54"/>
      <c r="K61" s="54"/>
      <c r="L61" s="64"/>
    </row>
    <row r="62" spans="1:12" ht="13.5" thickBot="1" x14ac:dyDescent="0.25">
      <c r="A62" s="165"/>
      <c r="B62" s="145"/>
      <c r="C62" s="299" t="s">
        <v>40</v>
      </c>
      <c r="D62" s="299"/>
      <c r="E62" s="299" t="s">
        <v>39</v>
      </c>
      <c r="F62" s="299"/>
      <c r="G62" s="81"/>
      <c r="H62" s="81"/>
      <c r="I62" s="299" t="s">
        <v>40</v>
      </c>
      <c r="J62" s="299"/>
      <c r="K62" s="299" t="s">
        <v>39</v>
      </c>
      <c r="L62" s="301"/>
    </row>
    <row r="63" spans="1:12" ht="15" customHeight="1" x14ac:dyDescent="0.2">
      <c r="A63" s="291" t="s">
        <v>159</v>
      </c>
      <c r="B63" s="145" t="s">
        <v>10</v>
      </c>
      <c r="C63" s="300" t="s">
        <v>17</v>
      </c>
      <c r="D63" s="300"/>
      <c r="E63" s="278" t="s">
        <v>45</v>
      </c>
      <c r="F63" s="279"/>
      <c r="G63" s="291" t="s">
        <v>161</v>
      </c>
      <c r="H63" s="145" t="s">
        <v>8</v>
      </c>
      <c r="I63" s="278" t="s">
        <v>16</v>
      </c>
      <c r="J63" s="278"/>
      <c r="K63" s="278" t="s">
        <v>46</v>
      </c>
      <c r="L63" s="279"/>
    </row>
    <row r="64" spans="1:12" ht="15" customHeight="1" thickBot="1" x14ac:dyDescent="0.25">
      <c r="A64" s="292"/>
      <c r="B64" s="145" t="s">
        <v>87</v>
      </c>
      <c r="C64" s="278" t="s">
        <v>87</v>
      </c>
      <c r="D64" s="278"/>
      <c r="E64" s="278" t="s">
        <v>87</v>
      </c>
      <c r="F64" s="279"/>
      <c r="G64" s="292"/>
      <c r="H64" s="145" t="s">
        <v>87</v>
      </c>
      <c r="I64" s="278" t="s">
        <v>87</v>
      </c>
      <c r="J64" s="278"/>
      <c r="K64" s="278" t="s">
        <v>87</v>
      </c>
      <c r="L64" s="279"/>
    </row>
    <row r="65" spans="1:14" ht="13.5" thickBot="1" x14ac:dyDescent="0.25">
      <c r="A65" s="16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69"/>
    </row>
    <row r="66" spans="1:14" x14ac:dyDescent="0.2">
      <c r="A66" s="291" t="s">
        <v>160</v>
      </c>
      <c r="B66" s="145" t="s">
        <v>9</v>
      </c>
      <c r="C66" s="278" t="s">
        <v>15</v>
      </c>
      <c r="D66" s="278"/>
      <c r="E66" s="278" t="s">
        <v>44</v>
      </c>
      <c r="F66" s="279"/>
      <c r="G66" s="291" t="s">
        <v>162</v>
      </c>
      <c r="H66" s="145" t="s">
        <v>7</v>
      </c>
      <c r="I66" s="278" t="s">
        <v>14</v>
      </c>
      <c r="J66" s="278"/>
      <c r="K66" s="278" t="s">
        <v>41</v>
      </c>
      <c r="L66" s="279"/>
    </row>
    <row r="67" spans="1:14" ht="13.5" thickBot="1" x14ac:dyDescent="0.25">
      <c r="A67" s="292"/>
      <c r="B67" s="170" t="s">
        <v>87</v>
      </c>
      <c r="C67" s="280" t="s">
        <v>87</v>
      </c>
      <c r="D67" s="280"/>
      <c r="E67" s="280" t="s">
        <v>87</v>
      </c>
      <c r="F67" s="281"/>
      <c r="G67" s="292"/>
      <c r="H67" s="170" t="s">
        <v>87</v>
      </c>
      <c r="I67" s="280" t="s">
        <v>87</v>
      </c>
      <c r="J67" s="280"/>
      <c r="K67" s="280" t="s">
        <v>87</v>
      </c>
      <c r="L67" s="281"/>
    </row>
    <row r="68" spans="1:14" ht="7.5" customHeight="1" thickBot="1" x14ac:dyDescent="0.25">
      <c r="A68" s="171"/>
      <c r="B68" s="145"/>
      <c r="C68" s="81"/>
      <c r="D68" s="145"/>
      <c r="E68" s="145"/>
      <c r="F68" s="81"/>
      <c r="G68" s="171"/>
      <c r="H68" s="145"/>
      <c r="I68" s="81"/>
      <c r="J68" s="145"/>
      <c r="K68" s="81"/>
      <c r="L68" s="145"/>
      <c r="M68" s="2"/>
      <c r="N68" s="2"/>
    </row>
    <row r="69" spans="1:14" ht="26.25" customHeight="1" thickBot="1" x14ac:dyDescent="0.25">
      <c r="A69" s="172" t="s">
        <v>35</v>
      </c>
      <c r="B69" s="173"/>
      <c r="C69" s="174"/>
      <c r="D69" s="175" t="s">
        <v>36</v>
      </c>
      <c r="E69" s="174"/>
      <c r="F69" s="174"/>
      <c r="G69" s="176" t="s">
        <v>21</v>
      </c>
      <c r="H69" s="176"/>
      <c r="I69" s="271" t="s">
        <v>20</v>
      </c>
      <c r="J69" s="271"/>
      <c r="K69" s="271"/>
      <c r="L69" s="177"/>
    </row>
  </sheetData>
  <sheetProtection password="EB87" sheet="1" objects="1" scenarios="1" selectLockedCells="1"/>
  <mergeCells count="72">
    <mergeCell ref="C63:D63"/>
    <mergeCell ref="I63:J63"/>
    <mergeCell ref="K63:L63"/>
    <mergeCell ref="E62:F62"/>
    <mergeCell ref="E63:F63"/>
    <mergeCell ref="K62:L62"/>
    <mergeCell ref="I62:J62"/>
    <mergeCell ref="A19:A20"/>
    <mergeCell ref="A27:A28"/>
    <mergeCell ref="G66:G67"/>
    <mergeCell ref="A66:A67"/>
    <mergeCell ref="G63:G64"/>
    <mergeCell ref="A63:A64"/>
    <mergeCell ref="A35:F35"/>
    <mergeCell ref="A26:F26"/>
    <mergeCell ref="C30:F30"/>
    <mergeCell ref="C64:D64"/>
    <mergeCell ref="E64:F64"/>
    <mergeCell ref="E66:F66"/>
    <mergeCell ref="C62:D62"/>
    <mergeCell ref="C66:D66"/>
    <mergeCell ref="C67:D67"/>
    <mergeCell ref="E67:F67"/>
    <mergeCell ref="I69:K69"/>
    <mergeCell ref="J16:L16"/>
    <mergeCell ref="J17:L17"/>
    <mergeCell ref="J41:L41"/>
    <mergeCell ref="K66:L66"/>
    <mergeCell ref="K67:L67"/>
    <mergeCell ref="H38:L38"/>
    <mergeCell ref="K64:L64"/>
    <mergeCell ref="I66:J66"/>
    <mergeCell ref="I67:J67"/>
    <mergeCell ref="I64:J64"/>
    <mergeCell ref="H19:L20"/>
    <mergeCell ref="H27:L28"/>
    <mergeCell ref="M18:M36"/>
    <mergeCell ref="G27:G28"/>
    <mergeCell ref="B19:F20"/>
    <mergeCell ref="C23:F23"/>
    <mergeCell ref="C24:F24"/>
    <mergeCell ref="C21:F21"/>
    <mergeCell ref="C22:F22"/>
    <mergeCell ref="J36:L36"/>
    <mergeCell ref="B36:F36"/>
    <mergeCell ref="C32:F32"/>
    <mergeCell ref="D34:F34"/>
    <mergeCell ref="C33:F33"/>
    <mergeCell ref="C31:F31"/>
    <mergeCell ref="B27:F28"/>
    <mergeCell ref="C25:F25"/>
    <mergeCell ref="C29:F29"/>
    <mergeCell ref="J8:L8"/>
    <mergeCell ref="I5:L5"/>
    <mergeCell ref="J43:L43"/>
    <mergeCell ref="J39:L39"/>
    <mergeCell ref="J40:L40"/>
    <mergeCell ref="I9:L9"/>
    <mergeCell ref="H37:L37"/>
    <mergeCell ref="J42:L42"/>
    <mergeCell ref="I11:L11"/>
    <mergeCell ref="I15:L15"/>
    <mergeCell ref="I14:L14"/>
    <mergeCell ref="I13:L13"/>
    <mergeCell ref="I7:L7"/>
    <mergeCell ref="B16:E16"/>
    <mergeCell ref="B18:F18"/>
    <mergeCell ref="G19:G20"/>
    <mergeCell ref="C7:F7"/>
    <mergeCell ref="C9:F9"/>
    <mergeCell ref="C11:F11"/>
    <mergeCell ref="C13:F13"/>
  </mergeCells>
  <phoneticPr fontId="0" type="noConversion"/>
  <hyperlinks>
    <hyperlink ref="C60" r:id="rId1"/>
  </hyperlinks>
  <printOptions horizontalCentered="1" verticalCentered="1"/>
  <pageMargins left="0" right="0" top="0.5" bottom="0.5" header="0.5" footer="0.5"/>
  <pageSetup scale="73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46</xdr:row>
                    <xdr:rowOff>76200</xdr:rowOff>
                  </from>
                  <to>
                    <xdr:col>11</xdr:col>
                    <xdr:colOff>180975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0</xdr:rowOff>
                  </from>
                  <to>
                    <xdr:col>11</xdr:col>
                    <xdr:colOff>180975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11</xdr:col>
                    <xdr:colOff>180975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51</xdr:row>
                    <xdr:rowOff>152400</xdr:rowOff>
                  </from>
                  <to>
                    <xdr:col>11</xdr:col>
                    <xdr:colOff>180975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9</xdr:col>
                    <xdr:colOff>57150</xdr:colOff>
                    <xdr:row>53</xdr:row>
                    <xdr:rowOff>133350</xdr:rowOff>
                  </from>
                  <to>
                    <xdr:col>11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38100</xdr:rowOff>
                  </from>
                  <to>
                    <xdr:col>5</xdr:col>
                    <xdr:colOff>381000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9"/>
  <sheetViews>
    <sheetView showGridLines="0" topLeftCell="A43" workbookViewId="0">
      <selection activeCell="Q13" sqref="Q13"/>
    </sheetView>
  </sheetViews>
  <sheetFormatPr defaultRowHeight="12.75" x14ac:dyDescent="0.2"/>
  <cols>
    <col min="1" max="1" width="3.7109375" style="1" customWidth="1"/>
    <col min="2" max="2" width="16.42578125" style="1" customWidth="1"/>
    <col min="3" max="3" width="19.140625" style="1" bestFit="1" customWidth="1"/>
    <col min="4" max="5" width="9.140625" style="1"/>
    <col min="6" max="6" width="14" style="1" customWidth="1"/>
    <col min="7" max="7" width="3.28515625" style="1" customWidth="1"/>
    <col min="8" max="8" width="19.140625" style="1" customWidth="1"/>
    <col min="9" max="9" width="17.7109375" style="1" customWidth="1"/>
    <col min="10" max="10" width="2.7109375" style="1" customWidth="1"/>
    <col min="11" max="11" width="2.7109375" style="1" hidden="1" customWidth="1"/>
    <col min="12" max="12" width="14.5703125" style="1" customWidth="1"/>
    <col min="13" max="13" width="1.7109375" style="1" customWidth="1"/>
    <col min="14" max="16384" width="9.140625" style="1"/>
  </cols>
  <sheetData>
    <row r="1" spans="1:12" ht="6.75" customHeight="1" thickBot="1" x14ac:dyDescent="0.35">
      <c r="A1" s="159"/>
      <c r="B1" s="163"/>
      <c r="C1" s="163"/>
      <c r="D1" s="163"/>
      <c r="E1" s="201"/>
      <c r="F1" s="202"/>
      <c r="G1" s="163"/>
      <c r="H1" s="163"/>
      <c r="I1" s="163"/>
      <c r="J1" s="163"/>
      <c r="K1" s="163"/>
      <c r="L1" s="164"/>
    </row>
    <row r="2" spans="1:12" ht="25.5" customHeight="1" x14ac:dyDescent="0.45">
      <c r="A2" s="179" t="s">
        <v>146</v>
      </c>
      <c r="B2" s="180"/>
      <c r="C2" s="181"/>
      <c r="D2" s="181"/>
      <c r="E2" s="181"/>
      <c r="F2" s="181"/>
      <c r="G2" s="181"/>
      <c r="H2" s="181"/>
      <c r="I2" s="181"/>
      <c r="J2" s="181"/>
      <c r="K2" s="182"/>
      <c r="L2" s="183"/>
    </row>
    <row r="3" spans="1:12" ht="19.5" customHeight="1" thickBot="1" x14ac:dyDescent="0.4">
      <c r="A3" s="184" t="s">
        <v>147</v>
      </c>
      <c r="B3" s="185"/>
      <c r="C3" s="186"/>
      <c r="D3" s="186"/>
      <c r="E3" s="186"/>
      <c r="F3" s="186"/>
      <c r="G3" s="186"/>
      <c r="H3" s="186"/>
      <c r="I3" s="186"/>
      <c r="J3" s="186"/>
      <c r="K3" s="187"/>
      <c r="L3" s="188"/>
    </row>
    <row r="4" spans="1:12" ht="9" customHeight="1" x14ac:dyDescent="0.3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35">
      <c r="A5" s="71" t="s">
        <v>37</v>
      </c>
      <c r="B5" s="70"/>
      <c r="C5" s="189" t="s">
        <v>148</v>
      </c>
      <c r="D5" s="190"/>
      <c r="E5" s="190"/>
      <c r="F5" s="190"/>
      <c r="G5" s="190"/>
      <c r="H5" s="77" t="s">
        <v>25</v>
      </c>
      <c r="I5" s="305">
        <v>41523</v>
      </c>
      <c r="J5" s="305"/>
      <c r="K5" s="305"/>
      <c r="L5" s="305"/>
    </row>
    <row r="6" spans="1:12" ht="15" x14ac:dyDescent="0.25">
      <c r="A6" s="66"/>
      <c r="B6" s="73"/>
      <c r="C6" s="66"/>
      <c r="D6" s="74"/>
      <c r="E6" s="66"/>
      <c r="F6" s="66"/>
      <c r="G6" s="66"/>
      <c r="H6" s="66"/>
      <c r="I6" s="66"/>
      <c r="J6" s="75"/>
      <c r="K6" s="75"/>
      <c r="L6" s="75"/>
    </row>
    <row r="7" spans="1:12" ht="15" customHeight="1" x14ac:dyDescent="0.2">
      <c r="A7" s="76" t="s">
        <v>61</v>
      </c>
      <c r="B7" s="66"/>
      <c r="C7" s="304" t="s">
        <v>136</v>
      </c>
      <c r="D7" s="304"/>
      <c r="E7" s="304"/>
      <c r="F7" s="304"/>
      <c r="G7" s="66"/>
      <c r="H7" s="348" t="s">
        <v>181</v>
      </c>
      <c r="I7" s="349" t="s">
        <v>182</v>
      </c>
      <c r="J7" s="349"/>
      <c r="K7" s="349"/>
      <c r="L7" s="349"/>
    </row>
    <row r="8" spans="1:12" ht="9" customHeight="1" x14ac:dyDescent="0.2">
      <c r="A8" s="66"/>
      <c r="B8" s="66"/>
      <c r="C8" s="66"/>
      <c r="D8" s="66"/>
      <c r="E8" s="66"/>
      <c r="F8" s="66"/>
      <c r="G8" s="66"/>
      <c r="H8" s="66"/>
      <c r="I8" s="78"/>
      <c r="J8" s="220"/>
      <c r="K8" s="220"/>
      <c r="L8" s="220"/>
    </row>
    <row r="9" spans="1:12" ht="15" customHeight="1" x14ac:dyDescent="0.25">
      <c r="A9" s="76" t="s">
        <v>127</v>
      </c>
      <c r="B9" s="66"/>
      <c r="C9" s="302" t="s">
        <v>137</v>
      </c>
      <c r="D9" s="302"/>
      <c r="E9" s="302"/>
      <c r="F9" s="302"/>
      <c r="G9" s="79"/>
      <c r="H9" s="80" t="s">
        <v>22</v>
      </c>
      <c r="I9" s="302" t="s">
        <v>138</v>
      </c>
      <c r="J9" s="302"/>
      <c r="K9" s="302"/>
      <c r="L9" s="302"/>
    </row>
    <row r="10" spans="1:12" ht="9" customHeight="1" x14ac:dyDescent="0.2">
      <c r="A10" s="81"/>
      <c r="B10" s="81"/>
      <c r="C10" s="82"/>
      <c r="D10" s="82"/>
      <c r="E10" s="82"/>
      <c r="F10" s="82"/>
      <c r="G10" s="79"/>
      <c r="H10" s="79"/>
      <c r="I10" s="83"/>
      <c r="J10" s="83"/>
      <c r="K10" s="83"/>
      <c r="L10" s="83"/>
    </row>
    <row r="11" spans="1:12" ht="16.5" x14ac:dyDescent="0.3">
      <c r="A11" s="76" t="s">
        <v>62</v>
      </c>
      <c r="B11" s="66"/>
      <c r="C11" s="302" t="s">
        <v>139</v>
      </c>
      <c r="D11" s="302"/>
      <c r="E11" s="302"/>
      <c r="F11" s="302"/>
      <c r="G11" s="79"/>
      <c r="H11" s="85" t="s">
        <v>63</v>
      </c>
      <c r="I11" s="303" t="s">
        <v>141</v>
      </c>
      <c r="J11" s="303"/>
      <c r="K11" s="303"/>
      <c r="L11" s="303"/>
    </row>
    <row r="12" spans="1:12" ht="9" customHeight="1" x14ac:dyDescent="0.2">
      <c r="A12" s="81"/>
      <c r="B12" s="81"/>
      <c r="C12" s="82"/>
      <c r="D12" s="82"/>
      <c r="E12" s="82"/>
      <c r="F12" s="82"/>
      <c r="G12" s="79"/>
      <c r="H12" s="79"/>
      <c r="I12" s="191"/>
      <c r="J12" s="191"/>
      <c r="K12" s="191"/>
      <c r="L12" s="191"/>
    </row>
    <row r="13" spans="1:12" ht="15" customHeight="1" x14ac:dyDescent="0.3">
      <c r="A13" s="76" t="s">
        <v>23</v>
      </c>
      <c r="B13" s="66"/>
      <c r="C13" s="302" t="s">
        <v>140</v>
      </c>
      <c r="D13" s="302"/>
      <c r="E13" s="302"/>
      <c r="F13" s="302"/>
      <c r="G13" s="79"/>
      <c r="H13" s="85" t="s">
        <v>24</v>
      </c>
      <c r="I13" s="303" t="s">
        <v>142</v>
      </c>
      <c r="J13" s="303"/>
      <c r="K13" s="303"/>
      <c r="L13" s="303"/>
    </row>
    <row r="14" spans="1:12" x14ac:dyDescent="0.2">
      <c r="A14" s="81"/>
      <c r="B14" s="81"/>
      <c r="C14" s="81"/>
      <c r="D14" s="81"/>
      <c r="E14" s="81"/>
      <c r="F14" s="81"/>
      <c r="G14" s="81"/>
      <c r="H14" s="81"/>
      <c r="I14" s="234"/>
      <c r="J14" s="234"/>
      <c r="K14" s="234"/>
      <c r="L14" s="234"/>
    </row>
    <row r="15" spans="1:12" ht="4.5" customHeight="1" thickBot="1" x14ac:dyDescent="0.25">
      <c r="A15" s="66"/>
      <c r="B15" s="66"/>
      <c r="C15" s="81"/>
      <c r="D15" s="81"/>
      <c r="E15" s="81"/>
      <c r="F15" s="81"/>
      <c r="G15" s="66"/>
      <c r="H15" s="66"/>
      <c r="I15" s="233"/>
      <c r="J15" s="233"/>
      <c r="K15" s="233"/>
      <c r="L15" s="233"/>
    </row>
    <row r="16" spans="1:12" x14ac:dyDescent="0.2">
      <c r="A16" s="66"/>
      <c r="B16" s="210" t="s">
        <v>64</v>
      </c>
      <c r="C16" s="211"/>
      <c r="D16" s="211"/>
      <c r="E16" s="212"/>
      <c r="F16" s="66"/>
      <c r="G16" s="66"/>
      <c r="H16" s="192" t="s">
        <v>124</v>
      </c>
      <c r="I16" s="192" t="s">
        <v>125</v>
      </c>
      <c r="J16" s="272" t="s">
        <v>126</v>
      </c>
      <c r="K16" s="273"/>
      <c r="L16" s="274"/>
    </row>
    <row r="17" spans="1:13" ht="13.5" thickBot="1" x14ac:dyDescent="0.25">
      <c r="A17" s="66"/>
      <c r="B17" s="66"/>
      <c r="C17" s="66"/>
      <c r="D17" s="66"/>
      <c r="E17" s="66"/>
      <c r="F17" s="66"/>
      <c r="G17" s="66"/>
      <c r="H17" s="193" t="s">
        <v>0</v>
      </c>
      <c r="I17" s="193" t="s">
        <v>0</v>
      </c>
      <c r="J17" s="275" t="s">
        <v>0</v>
      </c>
      <c r="K17" s="276"/>
      <c r="L17" s="277"/>
    </row>
    <row r="18" spans="1:13" ht="30" customHeight="1" thickBot="1" x14ac:dyDescent="0.4">
      <c r="A18" s="90">
        <v>1</v>
      </c>
      <c r="B18" s="213" t="s">
        <v>178</v>
      </c>
      <c r="C18" s="214"/>
      <c r="D18" s="214"/>
      <c r="E18" s="214"/>
      <c r="F18" s="215"/>
      <c r="G18" s="91"/>
      <c r="H18" s="194">
        <v>25967.88</v>
      </c>
      <c r="I18" s="194"/>
      <c r="J18" s="195"/>
      <c r="K18" s="196"/>
      <c r="L18" s="197"/>
      <c r="M18" s="235"/>
    </row>
    <row r="19" spans="1:13" ht="15" customHeight="1" x14ac:dyDescent="0.2">
      <c r="A19" s="289">
        <v>2</v>
      </c>
      <c r="B19" s="238" t="s">
        <v>177</v>
      </c>
      <c r="C19" s="239"/>
      <c r="D19" s="239"/>
      <c r="E19" s="239"/>
      <c r="F19" s="240"/>
      <c r="G19" s="216"/>
      <c r="H19" s="283" t="s">
        <v>128</v>
      </c>
      <c r="I19" s="284"/>
      <c r="J19" s="284"/>
      <c r="K19" s="284"/>
      <c r="L19" s="285"/>
      <c r="M19" s="235"/>
    </row>
    <row r="20" spans="1:13" ht="15" customHeight="1" x14ac:dyDescent="0.2">
      <c r="A20" s="290"/>
      <c r="B20" s="241"/>
      <c r="C20" s="242"/>
      <c r="D20" s="242"/>
      <c r="E20" s="242"/>
      <c r="F20" s="243"/>
      <c r="G20" s="217"/>
      <c r="H20" s="286"/>
      <c r="I20" s="287"/>
      <c r="J20" s="287"/>
      <c r="K20" s="287"/>
      <c r="L20" s="288"/>
      <c r="M20" s="235"/>
    </row>
    <row r="21" spans="1:13" ht="18" x14ac:dyDescent="0.35">
      <c r="A21" s="96"/>
      <c r="B21" s="97"/>
      <c r="C21" s="246" t="s">
        <v>51</v>
      </c>
      <c r="D21" s="246"/>
      <c r="E21" s="246"/>
      <c r="F21" s="247"/>
      <c r="G21" s="36" t="s">
        <v>4</v>
      </c>
      <c r="H21" s="99"/>
      <c r="I21" s="100"/>
      <c r="J21" s="101"/>
      <c r="K21" s="102"/>
      <c r="L21" s="103"/>
      <c r="M21" s="235"/>
    </row>
    <row r="22" spans="1:13" ht="18" x14ac:dyDescent="0.35">
      <c r="A22" s="96"/>
      <c r="B22" s="104"/>
      <c r="C22" s="244" t="s">
        <v>50</v>
      </c>
      <c r="D22" s="244"/>
      <c r="E22" s="244"/>
      <c r="F22" s="245"/>
      <c r="G22" s="36" t="s">
        <v>4</v>
      </c>
      <c r="H22" s="105"/>
      <c r="I22" s="100"/>
      <c r="J22" s="101"/>
      <c r="K22" s="102"/>
      <c r="L22" s="103"/>
      <c r="M22" s="235"/>
    </row>
    <row r="23" spans="1:13" ht="18" x14ac:dyDescent="0.35">
      <c r="A23" s="96"/>
      <c r="B23" s="104"/>
      <c r="C23" s="244" t="s">
        <v>47</v>
      </c>
      <c r="D23" s="244"/>
      <c r="E23" s="244"/>
      <c r="F23" s="245"/>
      <c r="G23" s="36" t="s">
        <v>4</v>
      </c>
      <c r="H23" s="105"/>
      <c r="I23" s="100"/>
      <c r="J23" s="101"/>
      <c r="K23" s="102"/>
      <c r="L23" s="103"/>
      <c r="M23" s="235"/>
    </row>
    <row r="24" spans="1:13" ht="18" x14ac:dyDescent="0.35">
      <c r="A24" s="96"/>
      <c r="B24" s="107"/>
      <c r="C24" s="244" t="s">
        <v>57</v>
      </c>
      <c r="D24" s="244"/>
      <c r="E24" s="244"/>
      <c r="F24" s="245"/>
      <c r="G24" s="36" t="s">
        <v>4</v>
      </c>
      <c r="H24" s="105">
        <v>37942.74</v>
      </c>
      <c r="I24" s="100"/>
      <c r="J24" s="101"/>
      <c r="K24" s="102"/>
      <c r="L24" s="103"/>
      <c r="M24" s="235"/>
    </row>
    <row r="25" spans="1:13" ht="18.75" thickBot="1" x14ac:dyDescent="0.4">
      <c r="A25" s="108"/>
      <c r="B25" s="109"/>
      <c r="C25" s="266" t="s">
        <v>48</v>
      </c>
      <c r="D25" s="266"/>
      <c r="E25" s="266"/>
      <c r="F25" s="267"/>
      <c r="G25" s="36" t="s">
        <v>4</v>
      </c>
      <c r="H25" s="110"/>
      <c r="I25" s="111"/>
      <c r="J25" s="112"/>
      <c r="K25" s="113"/>
      <c r="L25" s="114"/>
      <c r="M25" s="235"/>
    </row>
    <row r="26" spans="1:13" ht="21" customHeight="1" thickBot="1" x14ac:dyDescent="0.25">
      <c r="A26" s="296" t="s">
        <v>56</v>
      </c>
      <c r="B26" s="297"/>
      <c r="C26" s="297"/>
      <c r="D26" s="297"/>
      <c r="E26" s="297"/>
      <c r="F26" s="298"/>
      <c r="G26" s="115"/>
      <c r="H26" s="11">
        <f>SUM(H21:H25)</f>
        <v>37942.74</v>
      </c>
      <c r="I26" s="11">
        <f>SUM(I21:I25)</f>
        <v>0</v>
      </c>
      <c r="J26" s="28"/>
      <c r="K26" s="29"/>
      <c r="L26" s="30">
        <f>SUM(L21:L25)</f>
        <v>0</v>
      </c>
      <c r="M26" s="235"/>
    </row>
    <row r="27" spans="1:13" ht="15" customHeight="1" x14ac:dyDescent="0.2">
      <c r="A27" s="289">
        <v>3</v>
      </c>
      <c r="B27" s="260" t="s">
        <v>179</v>
      </c>
      <c r="C27" s="261"/>
      <c r="D27" s="261"/>
      <c r="E27" s="261"/>
      <c r="F27" s="262"/>
      <c r="G27" s="236"/>
      <c r="H27" s="283" t="s">
        <v>128</v>
      </c>
      <c r="I27" s="284"/>
      <c r="J27" s="284"/>
      <c r="K27" s="284"/>
      <c r="L27" s="285"/>
      <c r="M27" s="235"/>
    </row>
    <row r="28" spans="1:13" ht="15" customHeight="1" x14ac:dyDescent="0.2">
      <c r="A28" s="290"/>
      <c r="B28" s="263"/>
      <c r="C28" s="264"/>
      <c r="D28" s="264"/>
      <c r="E28" s="264"/>
      <c r="F28" s="265"/>
      <c r="G28" s="237"/>
      <c r="H28" s="286"/>
      <c r="I28" s="287"/>
      <c r="J28" s="287"/>
      <c r="K28" s="287"/>
      <c r="L28" s="288"/>
      <c r="M28" s="235"/>
    </row>
    <row r="29" spans="1:13" ht="18" x14ac:dyDescent="0.35">
      <c r="A29" s="116"/>
      <c r="B29" s="117"/>
      <c r="C29" s="268" t="s">
        <v>52</v>
      </c>
      <c r="D29" s="269"/>
      <c r="E29" s="269"/>
      <c r="F29" s="270"/>
      <c r="G29" s="37" t="s">
        <v>5</v>
      </c>
      <c r="H29" s="119"/>
      <c r="I29" s="120"/>
      <c r="J29" s="120"/>
      <c r="K29" s="121"/>
      <c r="L29" s="122"/>
      <c r="M29" s="235"/>
    </row>
    <row r="30" spans="1:13" ht="18" x14ac:dyDescent="0.35">
      <c r="A30" s="116"/>
      <c r="B30" s="123"/>
      <c r="C30" s="254" t="s">
        <v>49</v>
      </c>
      <c r="D30" s="254"/>
      <c r="E30" s="254"/>
      <c r="F30" s="255"/>
      <c r="G30" s="37" t="s">
        <v>5</v>
      </c>
      <c r="H30" s="119"/>
      <c r="I30" s="120"/>
      <c r="J30" s="120"/>
      <c r="K30" s="121"/>
      <c r="L30" s="122"/>
      <c r="M30" s="235"/>
    </row>
    <row r="31" spans="1:13" ht="18" x14ac:dyDescent="0.35">
      <c r="A31" s="116"/>
      <c r="B31" s="123"/>
      <c r="C31" s="254" t="s">
        <v>47</v>
      </c>
      <c r="D31" s="254"/>
      <c r="E31" s="254"/>
      <c r="F31" s="255"/>
      <c r="G31" s="37" t="s">
        <v>5</v>
      </c>
      <c r="H31" s="119"/>
      <c r="I31" s="120"/>
      <c r="J31" s="120"/>
      <c r="K31" s="121"/>
      <c r="L31" s="122"/>
      <c r="M31" s="235"/>
    </row>
    <row r="32" spans="1:13" ht="18" x14ac:dyDescent="0.35">
      <c r="A32" s="116"/>
      <c r="B32" s="124"/>
      <c r="C32" s="254" t="s">
        <v>58</v>
      </c>
      <c r="D32" s="254"/>
      <c r="E32" s="254"/>
      <c r="F32" s="255"/>
      <c r="G32" s="37" t="s">
        <v>5</v>
      </c>
      <c r="H32" s="119">
        <v>39806.800000000003</v>
      </c>
      <c r="I32" s="120"/>
      <c r="J32" s="120"/>
      <c r="K32" s="121"/>
      <c r="L32" s="122"/>
      <c r="M32" s="235"/>
    </row>
    <row r="33" spans="1:13" ht="18.75" thickBot="1" x14ac:dyDescent="0.4">
      <c r="A33" s="126"/>
      <c r="B33" s="127"/>
      <c r="C33" s="258" t="s">
        <v>54</v>
      </c>
      <c r="D33" s="258"/>
      <c r="E33" s="258"/>
      <c r="F33" s="259"/>
      <c r="G33" s="37" t="s">
        <v>5</v>
      </c>
      <c r="I33" s="120"/>
      <c r="J33" s="120"/>
      <c r="K33" s="121"/>
      <c r="L33" s="122"/>
      <c r="M33" s="235"/>
    </row>
    <row r="34" spans="1:13" ht="18.75" thickBot="1" x14ac:dyDescent="0.4">
      <c r="A34" s="126"/>
      <c r="B34" s="129"/>
      <c r="C34" s="130"/>
      <c r="D34" s="256" t="s">
        <v>59</v>
      </c>
      <c r="E34" s="256"/>
      <c r="F34" s="257"/>
      <c r="G34" s="37" t="s">
        <v>5</v>
      </c>
      <c r="H34" s="131"/>
      <c r="I34" s="132"/>
      <c r="J34" s="133"/>
      <c r="K34" s="134"/>
      <c r="L34" s="135"/>
      <c r="M34" s="235"/>
    </row>
    <row r="35" spans="1:13" ht="21" customHeight="1" thickBot="1" x14ac:dyDescent="0.25">
      <c r="A35" s="293" t="s">
        <v>55</v>
      </c>
      <c r="B35" s="294"/>
      <c r="C35" s="294"/>
      <c r="D35" s="294"/>
      <c r="E35" s="294"/>
      <c r="F35" s="295"/>
      <c r="G35" s="118"/>
      <c r="H35" s="15">
        <f>SUM(H29:H34)</f>
        <v>39806.800000000003</v>
      </c>
      <c r="I35" s="15">
        <f>SUM(I29:I34)</f>
        <v>0</v>
      </c>
      <c r="J35" s="18"/>
      <c r="K35" s="17"/>
      <c r="L35" s="31">
        <f>SUM(L29:L34)</f>
        <v>0</v>
      </c>
      <c r="M35" s="235"/>
    </row>
    <row r="36" spans="1:13" ht="33.75" customHeight="1" thickBot="1" x14ac:dyDescent="0.4">
      <c r="A36" s="136">
        <v>4</v>
      </c>
      <c r="B36" s="251" t="s">
        <v>166</v>
      </c>
      <c r="C36" s="252"/>
      <c r="D36" s="252"/>
      <c r="E36" s="252"/>
      <c r="F36" s="253"/>
      <c r="G36" s="38" t="s">
        <v>6</v>
      </c>
      <c r="H36" s="14">
        <f>+H18+H26-H35</f>
        <v>24103.819999999992</v>
      </c>
      <c r="I36" s="14">
        <f>+I18+I26-I35</f>
        <v>0</v>
      </c>
      <c r="J36" s="248">
        <f>+L18+L26-L35</f>
        <v>0</v>
      </c>
      <c r="K36" s="249"/>
      <c r="L36" s="250"/>
      <c r="M36" s="235"/>
    </row>
    <row r="37" spans="1:13" ht="13.5" customHeight="1" x14ac:dyDescent="0.2">
      <c r="A37" s="66"/>
      <c r="B37" s="66"/>
      <c r="C37" s="66"/>
      <c r="D37" s="66"/>
      <c r="E37" s="66"/>
      <c r="F37" s="66"/>
      <c r="G37" s="66"/>
      <c r="H37" s="229" t="s">
        <v>27</v>
      </c>
      <c r="I37" s="230"/>
      <c r="J37" s="230"/>
      <c r="K37" s="230"/>
      <c r="L37" s="231"/>
    </row>
    <row r="38" spans="1:13" ht="13.5" customHeight="1" x14ac:dyDescent="0.2">
      <c r="A38" s="66"/>
      <c r="B38" s="66"/>
      <c r="C38" s="66"/>
      <c r="D38" s="66"/>
      <c r="E38" s="66"/>
      <c r="F38" s="66"/>
      <c r="G38" s="66"/>
      <c r="H38" s="282" t="s">
        <v>53</v>
      </c>
      <c r="I38" s="282"/>
      <c r="J38" s="282"/>
      <c r="K38" s="282"/>
      <c r="L38" s="282"/>
    </row>
    <row r="39" spans="1:13" ht="17.25" customHeight="1" thickBot="1" x14ac:dyDescent="0.25">
      <c r="A39" s="39" t="s">
        <v>153</v>
      </c>
      <c r="B39" s="35"/>
      <c r="C39" s="35"/>
      <c r="D39" s="35"/>
      <c r="E39" s="35"/>
      <c r="F39" s="35"/>
      <c r="G39" s="35"/>
      <c r="H39" s="66"/>
      <c r="I39" s="66"/>
      <c r="J39" s="225"/>
      <c r="K39" s="225"/>
      <c r="L39" s="225"/>
    </row>
    <row r="40" spans="1:13" ht="14.25" customHeight="1" x14ac:dyDescent="0.2">
      <c r="A40" s="40"/>
      <c r="B40" s="41" t="s">
        <v>129</v>
      </c>
      <c r="C40" s="42"/>
      <c r="D40" s="42"/>
      <c r="E40" s="42"/>
      <c r="F40" s="43"/>
      <c r="G40" s="36" t="s">
        <v>4</v>
      </c>
      <c r="H40" s="141"/>
      <c r="I40" s="141"/>
      <c r="J40" s="306"/>
      <c r="K40" s="307"/>
      <c r="L40" s="308"/>
    </row>
    <row r="41" spans="1:13" ht="14.25" customHeight="1" x14ac:dyDescent="0.2">
      <c r="A41" s="44"/>
      <c r="B41" s="45" t="s">
        <v>2</v>
      </c>
      <c r="C41" s="46"/>
      <c r="D41" s="46"/>
      <c r="E41" s="46"/>
      <c r="F41" s="47"/>
      <c r="G41" s="36" t="s">
        <v>4</v>
      </c>
      <c r="H41" s="141"/>
      <c r="I41" s="141"/>
      <c r="J41" s="306"/>
      <c r="K41" s="307"/>
      <c r="L41" s="308"/>
    </row>
    <row r="42" spans="1:13" ht="14.25" customHeight="1" x14ac:dyDescent="0.2">
      <c r="A42" s="44"/>
      <c r="B42" s="45" t="s">
        <v>130</v>
      </c>
      <c r="C42" s="46"/>
      <c r="D42" s="46"/>
      <c r="E42" s="46"/>
      <c r="F42" s="47"/>
      <c r="G42" s="36" t="s">
        <v>4</v>
      </c>
      <c r="H42" s="141"/>
      <c r="I42" s="141"/>
      <c r="J42" s="306"/>
      <c r="K42" s="307"/>
      <c r="L42" s="308"/>
    </row>
    <row r="43" spans="1:13" ht="13.5" thickBot="1" x14ac:dyDescent="0.25">
      <c r="A43" s="48"/>
      <c r="B43" s="49" t="s">
        <v>26</v>
      </c>
      <c r="C43" s="50"/>
      <c r="D43" s="50"/>
      <c r="E43" s="51"/>
      <c r="F43" s="52"/>
      <c r="G43" s="36" t="s">
        <v>4</v>
      </c>
      <c r="H43" s="198"/>
      <c r="I43" s="144"/>
      <c r="J43" s="309"/>
      <c r="K43" s="310"/>
      <c r="L43" s="311"/>
    </row>
    <row r="44" spans="1:13" ht="14.25" customHeight="1" thickBot="1" x14ac:dyDescent="0.25">
      <c r="A44" s="53"/>
      <c r="B44" s="35"/>
      <c r="C44" s="53"/>
      <c r="D44" s="53"/>
      <c r="E44" s="54"/>
      <c r="F44" s="53" t="s">
        <v>131</v>
      </c>
      <c r="G44" s="54"/>
      <c r="H44" s="199">
        <f>H36+I36+J36+H40+H41+H42+H43+I40+I41+I42+I43+J40+J41+J42+J43</f>
        <v>24103.819999999992</v>
      </c>
      <c r="I44" s="146"/>
      <c r="J44" s="147"/>
      <c r="K44" s="147"/>
      <c r="L44" s="147"/>
    </row>
    <row r="45" spans="1:13" x14ac:dyDescent="0.2">
      <c r="A45" s="66"/>
      <c r="B45" s="66"/>
      <c r="C45" s="66"/>
      <c r="D45" s="66"/>
      <c r="E45" s="66"/>
      <c r="F45" s="66"/>
      <c r="G45" s="66"/>
      <c r="H45" s="66"/>
      <c r="I45" s="66"/>
      <c r="J45" s="149" t="s">
        <v>3</v>
      </c>
      <c r="K45" s="150"/>
      <c r="L45" s="150"/>
    </row>
    <row r="46" spans="1:13" x14ac:dyDescent="0.2">
      <c r="A46" s="66"/>
      <c r="B46" s="151" t="s">
        <v>18</v>
      </c>
      <c r="C46" s="66"/>
      <c r="D46" s="66"/>
      <c r="E46" s="66"/>
      <c r="F46" s="66"/>
      <c r="G46" s="66"/>
      <c r="H46" s="66"/>
      <c r="I46" s="66"/>
      <c r="J46" s="149" t="s">
        <v>19</v>
      </c>
      <c r="K46" s="150"/>
      <c r="L46" s="150"/>
    </row>
    <row r="47" spans="1:13" ht="6.75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152"/>
      <c r="K47" s="152"/>
      <c r="L47" s="66"/>
    </row>
    <row r="48" spans="1:13" x14ac:dyDescent="0.2">
      <c r="A48" s="153" t="s">
        <v>30</v>
      </c>
      <c r="B48" s="71" t="s">
        <v>154</v>
      </c>
      <c r="C48" s="66"/>
      <c r="D48" s="66"/>
      <c r="E48" s="66"/>
      <c r="F48" s="66"/>
      <c r="G48" s="66"/>
      <c r="H48" s="66"/>
      <c r="I48" s="66"/>
      <c r="J48" s="66"/>
      <c r="K48" s="154"/>
      <c r="L48" s="66"/>
    </row>
    <row r="49" spans="1:12" ht="2.25" customHeight="1" x14ac:dyDescent="0.2">
      <c r="A49" s="155"/>
      <c r="B49" s="71"/>
      <c r="C49" s="66"/>
      <c r="D49" s="66"/>
      <c r="E49" s="66"/>
      <c r="F49" s="66"/>
      <c r="G49" s="66"/>
      <c r="H49" s="66"/>
      <c r="I49" s="66"/>
      <c r="J49" s="66"/>
      <c r="K49" s="81"/>
      <c r="L49" s="66"/>
    </row>
    <row r="50" spans="1:12" x14ac:dyDescent="0.2">
      <c r="A50" s="153" t="s">
        <v>31</v>
      </c>
      <c r="B50" s="71" t="s">
        <v>155</v>
      </c>
      <c r="C50" s="66"/>
      <c r="D50" s="66"/>
      <c r="E50" s="66"/>
      <c r="F50" s="66"/>
      <c r="G50" s="66"/>
      <c r="H50" s="66"/>
      <c r="I50" s="66"/>
      <c r="J50" s="66"/>
      <c r="K50" s="154"/>
      <c r="L50" s="66"/>
    </row>
    <row r="51" spans="1:12" ht="3" customHeight="1" x14ac:dyDescent="0.2">
      <c r="A51" s="155"/>
      <c r="B51" s="71"/>
      <c r="C51" s="66"/>
      <c r="D51" s="66"/>
      <c r="E51" s="66"/>
      <c r="F51" s="66"/>
      <c r="G51" s="66"/>
      <c r="H51" s="66"/>
      <c r="I51" s="66"/>
      <c r="J51" s="66"/>
      <c r="K51" s="81"/>
      <c r="L51" s="66"/>
    </row>
    <row r="52" spans="1:12" x14ac:dyDescent="0.2">
      <c r="A52" s="153" t="s">
        <v>32</v>
      </c>
      <c r="B52" s="71" t="s">
        <v>156</v>
      </c>
      <c r="C52" s="66"/>
      <c r="D52" s="66"/>
      <c r="E52" s="66"/>
      <c r="F52" s="66"/>
      <c r="G52" s="66"/>
      <c r="H52" s="66"/>
      <c r="I52" s="66"/>
      <c r="J52" s="66"/>
      <c r="K52" s="154"/>
      <c r="L52" s="66"/>
    </row>
    <row r="53" spans="1:12" ht="2.25" customHeight="1" x14ac:dyDescent="0.2">
      <c r="A53" s="155"/>
      <c r="B53" s="66"/>
      <c r="C53" s="66"/>
      <c r="D53" s="66"/>
      <c r="E53" s="66"/>
      <c r="F53" s="66"/>
      <c r="G53" s="66"/>
      <c r="H53" s="66"/>
      <c r="I53" s="66"/>
      <c r="J53" s="66"/>
      <c r="K53" s="81"/>
      <c r="L53" s="66"/>
    </row>
    <row r="54" spans="1:12" x14ac:dyDescent="0.2">
      <c r="A54" s="153" t="s">
        <v>33</v>
      </c>
      <c r="B54" s="71" t="s">
        <v>157</v>
      </c>
      <c r="C54" s="66"/>
      <c r="D54" s="66"/>
      <c r="E54" s="66"/>
      <c r="F54" s="66"/>
      <c r="G54" s="66"/>
      <c r="H54" s="66"/>
      <c r="I54" s="66"/>
      <c r="J54" s="66"/>
      <c r="K54" s="154"/>
      <c r="L54" s="66"/>
    </row>
    <row r="55" spans="1:12" ht="2.25" customHeight="1" x14ac:dyDescent="0.2">
      <c r="A55" s="155"/>
      <c r="B55" s="71"/>
      <c r="C55" s="66"/>
      <c r="D55" s="66"/>
      <c r="E55" s="66"/>
      <c r="F55" s="66"/>
      <c r="G55" s="66"/>
      <c r="H55" s="66"/>
      <c r="I55" s="66"/>
      <c r="J55" s="66"/>
      <c r="K55" s="154"/>
      <c r="L55" s="66"/>
    </row>
    <row r="56" spans="1:12" ht="12.75" customHeight="1" x14ac:dyDescent="0.2">
      <c r="A56" s="153" t="s">
        <v>34</v>
      </c>
      <c r="B56" s="39" t="s">
        <v>132</v>
      </c>
      <c r="C56" s="66"/>
      <c r="D56" s="66"/>
      <c r="E56" s="66"/>
      <c r="F56" s="66"/>
      <c r="G56" s="66"/>
      <c r="H56" s="66"/>
      <c r="I56" s="66"/>
      <c r="J56" s="66"/>
      <c r="K56" s="154"/>
      <c r="L56" s="66"/>
    </row>
    <row r="57" spans="1:12" ht="13.5" thickBot="1" x14ac:dyDescent="0.25">
      <c r="A57" s="66"/>
      <c r="B57" s="158"/>
      <c r="C57" s="158"/>
      <c r="D57" s="158"/>
      <c r="E57" s="158"/>
      <c r="F57" s="158"/>
      <c r="G57" s="158"/>
      <c r="H57" s="158"/>
      <c r="I57" s="158"/>
      <c r="J57" s="81"/>
      <c r="K57" s="81"/>
      <c r="L57" s="81"/>
    </row>
    <row r="58" spans="1:12" x14ac:dyDescent="0.2">
      <c r="A58" s="56"/>
      <c r="B58" s="57" t="s">
        <v>133</v>
      </c>
      <c r="C58" s="58"/>
      <c r="D58" s="57"/>
      <c r="E58" s="58"/>
      <c r="F58" s="58"/>
      <c r="G58" s="58"/>
      <c r="H58" s="58"/>
      <c r="I58" s="58"/>
      <c r="J58" s="62"/>
      <c r="K58" s="62"/>
      <c r="L58" s="63"/>
    </row>
    <row r="59" spans="1:12" x14ac:dyDescent="0.2">
      <c r="A59" s="59"/>
      <c r="B59" s="53" t="s">
        <v>158</v>
      </c>
      <c r="C59" s="55"/>
      <c r="D59" s="53"/>
      <c r="E59" s="55"/>
      <c r="F59" s="55"/>
      <c r="G59" s="55"/>
      <c r="H59" s="55"/>
      <c r="I59" s="55"/>
      <c r="J59" s="54"/>
      <c r="K59" s="54"/>
      <c r="L59" s="64"/>
    </row>
    <row r="60" spans="1:12" x14ac:dyDescent="0.2">
      <c r="A60" s="60" t="s">
        <v>134</v>
      </c>
      <c r="B60" s="53" t="s">
        <v>135</v>
      </c>
      <c r="C60" s="61" t="s">
        <v>42</v>
      </c>
      <c r="D60" s="61"/>
      <c r="E60" s="54"/>
      <c r="F60" s="54"/>
      <c r="G60" s="54"/>
      <c r="H60" s="53"/>
      <c r="I60" s="54"/>
      <c r="J60" s="54"/>
      <c r="K60" s="54"/>
      <c r="L60" s="64"/>
    </row>
    <row r="61" spans="1:12" x14ac:dyDescent="0.2">
      <c r="A61" s="60" t="s">
        <v>134</v>
      </c>
      <c r="B61" s="53" t="s">
        <v>39</v>
      </c>
      <c r="C61" s="54"/>
      <c r="D61" s="54"/>
      <c r="E61" s="53"/>
      <c r="F61" s="54"/>
      <c r="G61" s="54"/>
      <c r="H61" s="54"/>
      <c r="I61" s="54"/>
      <c r="J61" s="54"/>
      <c r="K61" s="54"/>
      <c r="L61" s="64"/>
    </row>
    <row r="62" spans="1:12" ht="13.5" thickBot="1" x14ac:dyDescent="0.25">
      <c r="A62" s="165"/>
      <c r="B62" s="145"/>
      <c r="C62" s="299" t="s">
        <v>40</v>
      </c>
      <c r="D62" s="299"/>
      <c r="E62" s="299" t="s">
        <v>39</v>
      </c>
      <c r="F62" s="299"/>
      <c r="G62" s="81"/>
      <c r="H62" s="81"/>
      <c r="I62" s="299" t="s">
        <v>40</v>
      </c>
      <c r="J62" s="299"/>
      <c r="K62" s="299" t="s">
        <v>39</v>
      </c>
      <c r="L62" s="301"/>
    </row>
    <row r="63" spans="1:12" ht="15" customHeight="1" x14ac:dyDescent="0.2">
      <c r="A63" s="291" t="s">
        <v>176</v>
      </c>
      <c r="B63" s="145" t="s">
        <v>10</v>
      </c>
      <c r="C63" s="300" t="s">
        <v>17</v>
      </c>
      <c r="D63" s="300"/>
      <c r="E63" s="278" t="s">
        <v>45</v>
      </c>
      <c r="F63" s="279"/>
      <c r="G63" s="291" t="s">
        <v>175</v>
      </c>
      <c r="H63" s="145" t="s">
        <v>8</v>
      </c>
      <c r="I63" s="278" t="s">
        <v>16</v>
      </c>
      <c r="J63" s="278"/>
      <c r="K63" s="278" t="s">
        <v>46</v>
      </c>
      <c r="L63" s="279"/>
    </row>
    <row r="64" spans="1:12" ht="15" customHeight="1" thickBot="1" x14ac:dyDescent="0.25">
      <c r="A64" s="292"/>
      <c r="B64" s="145"/>
      <c r="C64" s="278"/>
      <c r="D64" s="278"/>
      <c r="E64" s="278"/>
      <c r="F64" s="279"/>
      <c r="G64" s="292"/>
      <c r="H64" s="145"/>
      <c r="I64" s="278"/>
      <c r="J64" s="278"/>
      <c r="K64" s="278"/>
      <c r="L64" s="279"/>
    </row>
    <row r="65" spans="1:14" ht="13.5" thickBot="1" x14ac:dyDescent="0.25">
      <c r="A65" s="16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69"/>
    </row>
    <row r="66" spans="1:14" x14ac:dyDescent="0.2">
      <c r="A66" s="291" t="s">
        <v>176</v>
      </c>
      <c r="B66" s="145" t="s">
        <v>9</v>
      </c>
      <c r="C66" s="278" t="s">
        <v>15</v>
      </c>
      <c r="D66" s="278"/>
      <c r="E66" s="278" t="s">
        <v>44</v>
      </c>
      <c r="F66" s="279"/>
      <c r="G66" s="291" t="s">
        <v>175</v>
      </c>
      <c r="H66" s="145" t="s">
        <v>7</v>
      </c>
      <c r="I66" s="278" t="s">
        <v>14</v>
      </c>
      <c r="J66" s="278"/>
      <c r="K66" s="278" t="s">
        <v>41</v>
      </c>
      <c r="L66" s="279"/>
    </row>
    <row r="67" spans="1:14" ht="13.5" thickBot="1" x14ac:dyDescent="0.25">
      <c r="A67" s="292"/>
      <c r="B67" s="170"/>
      <c r="C67" s="280"/>
      <c r="D67" s="280"/>
      <c r="E67" s="280"/>
      <c r="F67" s="281"/>
      <c r="G67" s="292"/>
      <c r="H67" s="170"/>
      <c r="I67" s="280"/>
      <c r="J67" s="280"/>
      <c r="K67" s="280"/>
      <c r="L67" s="281"/>
    </row>
    <row r="68" spans="1:14" ht="7.5" customHeight="1" thickBot="1" x14ac:dyDescent="0.25">
      <c r="A68" s="171"/>
      <c r="B68" s="145"/>
      <c r="C68" s="81"/>
      <c r="D68" s="145"/>
      <c r="E68" s="145"/>
      <c r="F68" s="81"/>
      <c r="G68" s="171"/>
      <c r="H68" s="145"/>
      <c r="I68" s="81"/>
      <c r="J68" s="145"/>
      <c r="K68" s="81"/>
      <c r="L68" s="145"/>
      <c r="M68" s="2"/>
      <c r="N68" s="2"/>
    </row>
    <row r="69" spans="1:14" ht="26.25" customHeight="1" thickBot="1" x14ac:dyDescent="0.25">
      <c r="A69" s="172" t="s">
        <v>35</v>
      </c>
      <c r="B69" s="173"/>
      <c r="C69" s="174"/>
      <c r="D69" s="175" t="s">
        <v>36</v>
      </c>
      <c r="E69" s="174"/>
      <c r="F69" s="174"/>
      <c r="G69" s="176" t="s">
        <v>21</v>
      </c>
      <c r="H69" s="176"/>
      <c r="I69" s="271" t="s">
        <v>20</v>
      </c>
      <c r="J69" s="271"/>
      <c r="K69" s="271"/>
      <c r="L69" s="177"/>
    </row>
  </sheetData>
  <sheetProtection password="EB87" sheet="1" objects="1" scenarios="1"/>
  <mergeCells count="72">
    <mergeCell ref="I69:K69"/>
    <mergeCell ref="A66:A67"/>
    <mergeCell ref="C66:D66"/>
    <mergeCell ref="E66:F66"/>
    <mergeCell ref="G66:G67"/>
    <mergeCell ref="I66:J66"/>
    <mergeCell ref="K66:L66"/>
    <mergeCell ref="C67:D67"/>
    <mergeCell ref="E67:F67"/>
    <mergeCell ref="I67:J67"/>
    <mergeCell ref="K67:L67"/>
    <mergeCell ref="A63:A64"/>
    <mergeCell ref="C63:D63"/>
    <mergeCell ref="E63:F63"/>
    <mergeCell ref="G63:G64"/>
    <mergeCell ref="I63:J63"/>
    <mergeCell ref="K63:L63"/>
    <mergeCell ref="C64:D64"/>
    <mergeCell ref="E64:F64"/>
    <mergeCell ref="I64:J64"/>
    <mergeCell ref="K64:L64"/>
    <mergeCell ref="C62:D62"/>
    <mergeCell ref="E62:F62"/>
    <mergeCell ref="I62:J62"/>
    <mergeCell ref="K62:L62"/>
    <mergeCell ref="D34:F34"/>
    <mergeCell ref="A35:F35"/>
    <mergeCell ref="B36:F36"/>
    <mergeCell ref="J36:L36"/>
    <mergeCell ref="H37:L37"/>
    <mergeCell ref="H38:L38"/>
    <mergeCell ref="J39:L39"/>
    <mergeCell ref="J40:L40"/>
    <mergeCell ref="J41:L41"/>
    <mergeCell ref="J42:L42"/>
    <mergeCell ref="J43:L43"/>
    <mergeCell ref="H27:L28"/>
    <mergeCell ref="C29:F29"/>
    <mergeCell ref="C30:F30"/>
    <mergeCell ref="C31:F31"/>
    <mergeCell ref="C32:F32"/>
    <mergeCell ref="G27:G28"/>
    <mergeCell ref="J17:L17"/>
    <mergeCell ref="B18:F18"/>
    <mergeCell ref="M18:M36"/>
    <mergeCell ref="A19:A20"/>
    <mergeCell ref="B19:F20"/>
    <mergeCell ref="G19:G20"/>
    <mergeCell ref="H19:L20"/>
    <mergeCell ref="C21:F21"/>
    <mergeCell ref="C22:F22"/>
    <mergeCell ref="C23:F23"/>
    <mergeCell ref="C33:F33"/>
    <mergeCell ref="C24:F24"/>
    <mergeCell ref="C25:F25"/>
    <mergeCell ref="A26:F26"/>
    <mergeCell ref="A27:A28"/>
    <mergeCell ref="B27:F28"/>
    <mergeCell ref="C13:F13"/>
    <mergeCell ref="I13:L13"/>
    <mergeCell ref="I14:L14"/>
    <mergeCell ref="I15:L15"/>
    <mergeCell ref="B16:E16"/>
    <mergeCell ref="J16:L16"/>
    <mergeCell ref="C11:F11"/>
    <mergeCell ref="I11:L11"/>
    <mergeCell ref="C7:F7"/>
    <mergeCell ref="I5:L5"/>
    <mergeCell ref="J8:L8"/>
    <mergeCell ref="C9:F9"/>
    <mergeCell ref="I9:L9"/>
    <mergeCell ref="I7:L7"/>
  </mergeCells>
  <hyperlinks>
    <hyperlink ref="C60" r:id="rId1"/>
  </hyperlinks>
  <pageMargins left="0.45" right="0" top="0.25" bottom="0.25" header="0.3" footer="0.3"/>
  <pageSetup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8</xdr:col>
                    <xdr:colOff>390525</xdr:colOff>
                    <xdr:row>46</xdr:row>
                    <xdr:rowOff>19050</xdr:rowOff>
                  </from>
                  <to>
                    <xdr:col>10</xdr:col>
                    <xdr:colOff>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390525</xdr:colOff>
                    <xdr:row>49</xdr:row>
                    <xdr:rowOff>133350</xdr:rowOff>
                  </from>
                  <to>
                    <xdr:col>10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8</xdr:col>
                    <xdr:colOff>390525</xdr:colOff>
                    <xdr:row>47</xdr:row>
                    <xdr:rowOff>123825</xdr:rowOff>
                  </from>
                  <to>
                    <xdr:col>10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8</xdr:col>
                    <xdr:colOff>400050</xdr:colOff>
                    <xdr:row>51</xdr:row>
                    <xdr:rowOff>133350</xdr:rowOff>
                  </from>
                  <to>
                    <xdr:col>11</xdr:col>
                    <xdr:colOff>9525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8</xdr:col>
                    <xdr:colOff>400050</xdr:colOff>
                    <xdr:row>54</xdr:row>
                    <xdr:rowOff>9525</xdr:rowOff>
                  </from>
                  <to>
                    <xdr:col>11</xdr:col>
                    <xdr:colOff>9525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101"/>
  <sheetViews>
    <sheetView showGridLines="0" view="pageBreakPreview" zoomScale="86" zoomScaleNormal="100" zoomScaleSheetLayoutView="86" workbookViewId="0">
      <selection activeCell="H52" sqref="H52"/>
    </sheetView>
  </sheetViews>
  <sheetFormatPr defaultRowHeight="12.75" x14ac:dyDescent="0.2"/>
  <cols>
    <col min="1" max="1" width="3.7109375" customWidth="1"/>
    <col min="2" max="2" width="16.42578125" customWidth="1"/>
    <col min="6" max="6" width="14" customWidth="1"/>
    <col min="7" max="7" width="3.28515625" customWidth="1"/>
    <col min="8" max="8" width="19.140625" customWidth="1"/>
    <col min="9" max="9" width="17.7109375" customWidth="1"/>
    <col min="10" max="10" width="2.7109375" customWidth="1"/>
    <col min="11" max="11" width="0" hidden="1" customWidth="1"/>
    <col min="12" max="12" width="14.5703125" customWidth="1"/>
    <col min="13" max="13" width="5.5703125" customWidth="1"/>
    <col min="16" max="16" width="11.42578125" customWidth="1"/>
    <col min="18" max="18" width="13.85546875" customWidth="1"/>
    <col min="19" max="19" width="6.5703125" customWidth="1"/>
  </cols>
  <sheetData>
    <row r="1" spans="1:19" ht="25.5" x14ac:dyDescent="0.45">
      <c r="A1" s="66"/>
      <c r="B1" s="331" t="s">
        <v>180</v>
      </c>
      <c r="C1" s="332"/>
      <c r="D1" s="332"/>
      <c r="E1" s="332"/>
      <c r="F1" s="332"/>
      <c r="G1" s="332"/>
      <c r="H1" s="332"/>
      <c r="I1" s="332"/>
      <c r="J1" s="332"/>
      <c r="K1" s="332"/>
      <c r="L1" s="333"/>
      <c r="M1" s="66"/>
      <c r="N1" s="67" t="s">
        <v>121</v>
      </c>
      <c r="O1" s="66"/>
      <c r="P1" s="66"/>
      <c r="Q1" s="66"/>
      <c r="R1" s="66"/>
      <c r="S1" s="66"/>
    </row>
    <row r="2" spans="1:19" ht="21" thickBot="1" x14ac:dyDescent="0.4">
      <c r="A2" s="66"/>
      <c r="B2" s="334" t="s">
        <v>147</v>
      </c>
      <c r="C2" s="335"/>
      <c r="D2" s="335"/>
      <c r="E2" s="335"/>
      <c r="F2" s="335"/>
      <c r="G2" s="335"/>
      <c r="H2" s="335"/>
      <c r="I2" s="335"/>
      <c r="J2" s="335"/>
      <c r="K2" s="335"/>
      <c r="L2" s="336"/>
      <c r="M2" s="66"/>
      <c r="N2" s="345" t="s">
        <v>68</v>
      </c>
      <c r="O2" s="345"/>
      <c r="P2" s="345"/>
      <c r="Q2" s="345"/>
      <c r="R2" s="345"/>
      <c r="S2" s="345"/>
    </row>
    <row r="3" spans="1:19" ht="17.25" x14ac:dyDescent="0.3">
      <c r="A3" s="66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6"/>
      <c r="N3" s="66"/>
      <c r="O3" s="346" t="s">
        <v>163</v>
      </c>
      <c r="P3" s="347"/>
      <c r="Q3" s="347"/>
      <c r="R3" s="347"/>
      <c r="S3" s="66"/>
    </row>
    <row r="4" spans="1:19" ht="17.25" x14ac:dyDescent="0.35">
      <c r="A4" s="69" t="s">
        <v>37</v>
      </c>
      <c r="B4" s="70"/>
      <c r="C4" s="350" t="s">
        <v>185</v>
      </c>
      <c r="D4" s="350"/>
      <c r="E4" s="350"/>
      <c r="F4" s="350"/>
      <c r="G4" s="350"/>
      <c r="H4" s="350"/>
      <c r="I4" s="350"/>
      <c r="J4" s="350"/>
      <c r="K4" s="350"/>
      <c r="L4" s="350"/>
      <c r="M4" s="66"/>
      <c r="N4" s="71" t="s">
        <v>99</v>
      </c>
      <c r="O4" s="66"/>
      <c r="P4" s="66"/>
      <c r="Q4" s="66"/>
      <c r="R4" s="72">
        <v>25967.88</v>
      </c>
      <c r="S4" s="66"/>
    </row>
    <row r="5" spans="1:19" ht="15.75" x14ac:dyDescent="0.25">
      <c r="A5" s="66"/>
      <c r="B5" s="73"/>
      <c r="C5" s="66"/>
      <c r="D5" s="74"/>
      <c r="E5" s="66"/>
      <c r="F5" s="66"/>
      <c r="G5" s="66"/>
      <c r="H5" s="77" t="s">
        <v>25</v>
      </c>
      <c r="I5" s="305">
        <v>41523</v>
      </c>
      <c r="J5" s="305"/>
      <c r="K5" s="305"/>
      <c r="L5" s="305"/>
      <c r="M5" s="66"/>
      <c r="N5" s="66"/>
      <c r="O5" s="66"/>
      <c r="P5" s="66"/>
      <c r="Q5" s="66"/>
      <c r="R5" s="66"/>
      <c r="S5" s="66"/>
    </row>
    <row r="6" spans="1:19" ht="15.75" x14ac:dyDescent="0.25">
      <c r="A6" s="76" t="s">
        <v>61</v>
      </c>
      <c r="B6" s="66"/>
      <c r="C6" s="304" t="s">
        <v>65</v>
      </c>
      <c r="D6" s="304"/>
      <c r="E6" s="304"/>
      <c r="F6" s="304"/>
      <c r="G6" s="66"/>
      <c r="H6" s="77" t="s">
        <v>181</v>
      </c>
      <c r="I6" s="351" t="s">
        <v>183</v>
      </c>
      <c r="J6" s="305"/>
      <c r="K6" s="305"/>
      <c r="L6" s="305"/>
      <c r="M6" s="66"/>
      <c r="N6" s="67"/>
      <c r="O6" s="66"/>
      <c r="P6" s="66"/>
      <c r="Q6" s="66"/>
      <c r="R6" s="67"/>
      <c r="S6" s="66"/>
    </row>
    <row r="7" spans="1:19" x14ac:dyDescent="0.2">
      <c r="A7" s="66"/>
      <c r="B7" s="66"/>
      <c r="C7" s="66"/>
      <c r="D7" s="66"/>
      <c r="E7" s="66"/>
      <c r="F7" s="66"/>
      <c r="G7" s="66"/>
      <c r="H7" s="66"/>
      <c r="I7" s="78"/>
      <c r="J7" s="220"/>
      <c r="K7" s="220"/>
      <c r="L7" s="220"/>
      <c r="M7" s="66"/>
      <c r="N7" s="66"/>
      <c r="O7" s="66"/>
      <c r="P7" s="66"/>
      <c r="Q7" s="66"/>
      <c r="R7" s="66"/>
      <c r="S7" s="66"/>
    </row>
    <row r="8" spans="1:19" ht="15.75" x14ac:dyDescent="0.25">
      <c r="A8" s="66"/>
      <c r="B8" s="66"/>
      <c r="C8" s="302"/>
      <c r="D8" s="302"/>
      <c r="E8" s="302"/>
      <c r="F8" s="302"/>
      <c r="G8" s="79"/>
      <c r="H8" s="80" t="s">
        <v>22</v>
      </c>
      <c r="I8" s="302" t="s">
        <v>184</v>
      </c>
      <c r="J8" s="302"/>
      <c r="K8" s="302"/>
      <c r="L8" s="302"/>
      <c r="M8" s="66"/>
      <c r="N8" s="66"/>
      <c r="O8" s="66"/>
      <c r="P8" s="66"/>
      <c r="Q8" s="66"/>
      <c r="R8" s="66"/>
      <c r="S8" s="66"/>
    </row>
    <row r="9" spans="1:19" x14ac:dyDescent="0.2">
      <c r="A9" s="81"/>
      <c r="B9" s="81"/>
      <c r="C9" s="82"/>
      <c r="D9" s="82"/>
      <c r="E9" s="82"/>
      <c r="F9" s="82"/>
      <c r="G9" s="79"/>
      <c r="H9" s="79"/>
      <c r="I9" s="83"/>
      <c r="J9" s="83"/>
      <c r="K9" s="83"/>
      <c r="L9" s="83"/>
      <c r="M9" s="66"/>
      <c r="N9" s="67" t="s">
        <v>69</v>
      </c>
      <c r="O9" s="66"/>
      <c r="P9" s="66"/>
      <c r="Q9" s="66"/>
      <c r="R9" s="84" t="s">
        <v>100</v>
      </c>
      <c r="S9" s="66"/>
    </row>
    <row r="10" spans="1:19" ht="16.5" x14ac:dyDescent="0.3">
      <c r="A10" s="76" t="s">
        <v>62</v>
      </c>
      <c r="B10" s="66"/>
      <c r="C10" s="302" t="s">
        <v>66</v>
      </c>
      <c r="D10" s="302"/>
      <c r="E10" s="302"/>
      <c r="F10" s="302"/>
      <c r="G10" s="79"/>
      <c r="H10" s="85" t="s">
        <v>63</v>
      </c>
      <c r="I10" s="337" t="s">
        <v>98</v>
      </c>
      <c r="J10" s="337"/>
      <c r="K10" s="337"/>
      <c r="L10" s="337"/>
      <c r="M10" s="66"/>
      <c r="N10" s="66"/>
      <c r="O10" s="66"/>
      <c r="P10" s="66"/>
      <c r="Q10" s="66"/>
      <c r="R10" s="66"/>
      <c r="S10" s="66"/>
    </row>
    <row r="11" spans="1:19" x14ac:dyDescent="0.2">
      <c r="A11" s="81"/>
      <c r="B11" s="81"/>
      <c r="C11" s="82"/>
      <c r="D11" s="82"/>
      <c r="E11" s="82"/>
      <c r="F11" s="82"/>
      <c r="G11" s="79"/>
      <c r="H11" s="79"/>
      <c r="I11" s="83"/>
      <c r="J11" s="83"/>
      <c r="K11" s="83"/>
      <c r="L11" s="83"/>
      <c r="M11" s="66"/>
      <c r="N11" s="71" t="s">
        <v>70</v>
      </c>
      <c r="O11" s="66"/>
      <c r="P11" s="66"/>
      <c r="Q11" s="66"/>
      <c r="R11" s="66"/>
      <c r="S11" s="66"/>
    </row>
    <row r="12" spans="1:19" ht="20.25" x14ac:dyDescent="0.55000000000000004">
      <c r="A12" s="76" t="s">
        <v>23</v>
      </c>
      <c r="B12" s="66"/>
      <c r="C12" s="302" t="s">
        <v>67</v>
      </c>
      <c r="D12" s="302"/>
      <c r="E12" s="302"/>
      <c r="F12" s="302"/>
      <c r="G12" s="79"/>
      <c r="H12" s="85" t="s">
        <v>24</v>
      </c>
      <c r="I12" s="344" t="s">
        <v>97</v>
      </c>
      <c r="J12" s="344"/>
      <c r="K12" s="344"/>
      <c r="L12" s="344"/>
      <c r="M12" s="66"/>
      <c r="N12" s="66"/>
      <c r="O12" s="66"/>
      <c r="P12" s="66"/>
      <c r="Q12" s="66"/>
      <c r="R12" s="66"/>
      <c r="S12" s="66"/>
    </row>
    <row r="13" spans="1:19" x14ac:dyDescent="0.2">
      <c r="A13" s="81"/>
      <c r="B13" s="81"/>
      <c r="C13" s="81"/>
      <c r="D13" s="81"/>
      <c r="E13" s="81"/>
      <c r="F13" s="81"/>
      <c r="G13" s="81"/>
      <c r="H13" s="81"/>
      <c r="I13" s="234"/>
      <c r="J13" s="234"/>
      <c r="K13" s="234"/>
      <c r="L13" s="234"/>
      <c r="M13" s="66"/>
      <c r="N13" s="86" t="s">
        <v>71</v>
      </c>
      <c r="O13" s="66"/>
      <c r="P13" s="66"/>
      <c r="Q13" s="66"/>
      <c r="R13" s="66"/>
      <c r="S13" s="66"/>
    </row>
    <row r="14" spans="1:19" x14ac:dyDescent="0.2">
      <c r="A14" s="66"/>
      <c r="B14" s="66"/>
      <c r="C14" s="81"/>
      <c r="D14" s="81"/>
      <c r="E14" s="81"/>
      <c r="F14" s="81"/>
      <c r="G14" s="66"/>
      <c r="H14" s="66"/>
      <c r="I14" s="233"/>
      <c r="J14" s="233"/>
      <c r="K14" s="233"/>
      <c r="L14" s="233"/>
      <c r="M14" s="66"/>
      <c r="N14" s="67" t="s">
        <v>72</v>
      </c>
      <c r="O14" s="66"/>
      <c r="P14" s="66"/>
      <c r="Q14" s="66"/>
      <c r="R14" s="87">
        <v>995</v>
      </c>
      <c r="S14" s="66"/>
    </row>
    <row r="15" spans="1:19" x14ac:dyDescent="0.2">
      <c r="A15" s="66"/>
      <c r="B15" s="210" t="s">
        <v>64</v>
      </c>
      <c r="C15" s="211"/>
      <c r="D15" s="211"/>
      <c r="E15" s="212"/>
      <c r="F15" s="66"/>
      <c r="G15" s="66"/>
      <c r="H15" s="88" t="s">
        <v>11</v>
      </c>
      <c r="I15" s="88" t="s">
        <v>12</v>
      </c>
      <c r="J15" s="338" t="s">
        <v>13</v>
      </c>
      <c r="K15" s="339"/>
      <c r="L15" s="340"/>
      <c r="M15" s="66"/>
      <c r="N15" s="67" t="s">
        <v>73</v>
      </c>
      <c r="O15" s="66"/>
      <c r="P15" s="66"/>
      <c r="Q15" s="66"/>
      <c r="R15" s="87">
        <v>3765</v>
      </c>
      <c r="S15" s="66"/>
    </row>
    <row r="16" spans="1:19" ht="13.5" thickBot="1" x14ac:dyDescent="0.25">
      <c r="A16" s="66"/>
      <c r="B16" s="66"/>
      <c r="C16" s="66"/>
      <c r="D16" s="66"/>
      <c r="E16" s="66"/>
      <c r="F16" s="66"/>
      <c r="G16" s="66"/>
      <c r="H16" s="89" t="s">
        <v>0</v>
      </c>
      <c r="I16" s="89" t="s">
        <v>0</v>
      </c>
      <c r="J16" s="341" t="s">
        <v>0</v>
      </c>
      <c r="K16" s="342"/>
      <c r="L16" s="343"/>
      <c r="M16" s="66"/>
      <c r="N16" s="67" t="s">
        <v>74</v>
      </c>
      <c r="O16" s="66"/>
      <c r="P16" s="66"/>
      <c r="Q16" s="66"/>
      <c r="R16" s="87">
        <v>575.16</v>
      </c>
      <c r="S16" s="66"/>
    </row>
    <row r="17" spans="1:19" ht="24" customHeight="1" thickBot="1" x14ac:dyDescent="0.4">
      <c r="A17" s="90">
        <v>1</v>
      </c>
      <c r="B17" s="213" t="s">
        <v>164</v>
      </c>
      <c r="C17" s="214"/>
      <c r="D17" s="214"/>
      <c r="E17" s="214"/>
      <c r="F17" s="215"/>
      <c r="G17" s="91"/>
      <c r="H17" s="92">
        <v>25967.88</v>
      </c>
      <c r="I17" s="92"/>
      <c r="J17" s="93"/>
      <c r="K17" s="94"/>
      <c r="L17" s="95"/>
      <c r="M17" s="66"/>
      <c r="N17" s="67" t="s">
        <v>75</v>
      </c>
      <c r="O17" s="66"/>
      <c r="P17" s="66"/>
      <c r="Q17" s="66"/>
      <c r="R17" s="87">
        <v>3106.25</v>
      </c>
      <c r="S17" s="66"/>
    </row>
    <row r="18" spans="1:19" x14ac:dyDescent="0.2">
      <c r="A18" s="289">
        <v>2</v>
      </c>
      <c r="B18" s="238" t="s">
        <v>165</v>
      </c>
      <c r="C18" s="239"/>
      <c r="D18" s="239"/>
      <c r="E18" s="239"/>
      <c r="F18" s="240"/>
      <c r="G18" s="216" t="s">
        <v>4</v>
      </c>
      <c r="H18" s="317"/>
      <c r="I18" s="317"/>
      <c r="J18" s="329"/>
      <c r="K18" s="330"/>
      <c r="L18" s="321"/>
      <c r="M18" s="66"/>
      <c r="N18" s="67" t="s">
        <v>76</v>
      </c>
      <c r="O18" s="66"/>
      <c r="P18" s="66"/>
      <c r="Q18" s="66"/>
      <c r="R18" s="87">
        <v>7005.85</v>
      </c>
      <c r="S18" s="66"/>
    </row>
    <row r="19" spans="1:19" x14ac:dyDescent="0.2">
      <c r="A19" s="290"/>
      <c r="B19" s="241"/>
      <c r="C19" s="242"/>
      <c r="D19" s="242"/>
      <c r="E19" s="242"/>
      <c r="F19" s="243"/>
      <c r="G19" s="217"/>
      <c r="H19" s="318"/>
      <c r="I19" s="318"/>
      <c r="J19" s="322"/>
      <c r="K19" s="323"/>
      <c r="L19" s="324"/>
      <c r="M19" s="66"/>
      <c r="N19" s="67" t="s">
        <v>77</v>
      </c>
      <c r="O19" s="66"/>
      <c r="P19" s="66"/>
      <c r="Q19" s="66"/>
      <c r="R19" s="87">
        <v>15785.93</v>
      </c>
      <c r="S19" s="66"/>
    </row>
    <row r="20" spans="1:19" ht="18" x14ac:dyDescent="0.35">
      <c r="A20" s="96"/>
      <c r="B20" s="97"/>
      <c r="C20" s="246" t="s">
        <v>51</v>
      </c>
      <c r="D20" s="246"/>
      <c r="E20" s="246"/>
      <c r="F20" s="247"/>
      <c r="G20" s="98"/>
      <c r="H20" s="99">
        <v>0</v>
      </c>
      <c r="I20" s="100">
        <v>0</v>
      </c>
      <c r="J20" s="101"/>
      <c r="K20" s="102"/>
      <c r="L20" s="103"/>
      <c r="M20" s="66"/>
      <c r="N20" s="67" t="s">
        <v>78</v>
      </c>
      <c r="O20" s="66"/>
      <c r="P20" s="66"/>
      <c r="Q20" s="66"/>
      <c r="R20" s="87">
        <v>1009.55</v>
      </c>
      <c r="S20" s="66"/>
    </row>
    <row r="21" spans="1:19" ht="18" x14ac:dyDescent="0.35">
      <c r="A21" s="96"/>
      <c r="B21" s="104"/>
      <c r="C21" s="244" t="s">
        <v>50</v>
      </c>
      <c r="D21" s="244"/>
      <c r="E21" s="244"/>
      <c r="F21" s="245"/>
      <c r="G21" s="98"/>
      <c r="H21" s="105"/>
      <c r="I21" s="100"/>
      <c r="J21" s="101"/>
      <c r="K21" s="102"/>
      <c r="L21" s="103"/>
      <c r="M21" s="66"/>
      <c r="N21" s="67" t="s">
        <v>80</v>
      </c>
      <c r="O21" s="66"/>
      <c r="P21" s="66"/>
      <c r="Q21" s="66"/>
      <c r="R21" s="87">
        <v>5700</v>
      </c>
      <c r="S21" s="66"/>
    </row>
    <row r="22" spans="1:19" ht="18.75" thickBot="1" x14ac:dyDescent="0.4">
      <c r="A22" s="96"/>
      <c r="B22" s="104"/>
      <c r="C22" s="244" t="s">
        <v>47</v>
      </c>
      <c r="D22" s="244"/>
      <c r="E22" s="244"/>
      <c r="F22" s="245"/>
      <c r="G22" s="98"/>
      <c r="H22" s="105"/>
      <c r="I22" s="100"/>
      <c r="J22" s="101"/>
      <c r="K22" s="102"/>
      <c r="L22" s="103"/>
      <c r="M22" s="66"/>
      <c r="N22" s="71" t="s">
        <v>94</v>
      </c>
      <c r="O22" s="66"/>
      <c r="P22" s="66"/>
      <c r="Q22" s="66"/>
      <c r="R22" s="106">
        <f>SUM(R14:R21)</f>
        <v>37942.740000000005</v>
      </c>
      <c r="S22" s="66"/>
    </row>
    <row r="23" spans="1:19" ht="18.75" thickTop="1" x14ac:dyDescent="0.35">
      <c r="A23" s="96"/>
      <c r="B23" s="107"/>
      <c r="C23" s="244" t="s">
        <v>57</v>
      </c>
      <c r="D23" s="244"/>
      <c r="E23" s="244"/>
      <c r="F23" s="245"/>
      <c r="G23" s="98"/>
      <c r="H23" s="105">
        <f>R22-H20-H21-H24-H22</f>
        <v>37942.740000000005</v>
      </c>
      <c r="I23" s="100" t="s">
        <v>122</v>
      </c>
      <c r="J23" s="101"/>
      <c r="K23" s="102"/>
      <c r="L23" s="103"/>
      <c r="M23" s="66"/>
      <c r="N23" s="66"/>
      <c r="O23" s="66"/>
      <c r="P23" s="66"/>
      <c r="Q23" s="66"/>
      <c r="R23" s="66"/>
      <c r="S23" s="66"/>
    </row>
    <row r="24" spans="1:19" ht="18.75" thickBot="1" x14ac:dyDescent="0.4">
      <c r="A24" s="108"/>
      <c r="B24" s="109"/>
      <c r="C24" s="266" t="s">
        <v>48</v>
      </c>
      <c r="D24" s="266"/>
      <c r="E24" s="266"/>
      <c r="F24" s="267"/>
      <c r="G24" s="98"/>
      <c r="H24" s="110"/>
      <c r="I24" s="111"/>
      <c r="J24" s="112"/>
      <c r="K24" s="113"/>
      <c r="L24" s="114"/>
      <c r="M24" s="66"/>
      <c r="N24" s="66"/>
      <c r="O24" s="66"/>
      <c r="P24" s="66"/>
      <c r="Q24" s="66"/>
      <c r="R24" s="66"/>
      <c r="S24" s="66"/>
    </row>
    <row r="25" spans="1:19" ht="18.75" thickBot="1" x14ac:dyDescent="0.25">
      <c r="A25" s="326" t="s">
        <v>56</v>
      </c>
      <c r="B25" s="327"/>
      <c r="C25" s="327"/>
      <c r="D25" s="327"/>
      <c r="E25" s="327"/>
      <c r="F25" s="328"/>
      <c r="G25" s="115"/>
      <c r="H25" s="11">
        <f>SUM(H20:H24)</f>
        <v>37942.740000000005</v>
      </c>
      <c r="I25" s="11">
        <f>SUM(I20:I24)</f>
        <v>0</v>
      </c>
      <c r="J25" s="28"/>
      <c r="K25" s="29"/>
      <c r="L25" s="30">
        <f>SUM(L20:L24)</f>
        <v>0</v>
      </c>
      <c r="M25" s="66"/>
      <c r="N25" s="71" t="s">
        <v>79</v>
      </c>
      <c r="O25" s="66"/>
      <c r="P25" s="66"/>
      <c r="Q25" s="66"/>
      <c r="R25" s="66"/>
      <c r="S25" s="66"/>
    </row>
    <row r="26" spans="1:19" x14ac:dyDescent="0.2">
      <c r="A26" s="289">
        <v>3</v>
      </c>
      <c r="B26" s="260" t="s">
        <v>145</v>
      </c>
      <c r="C26" s="261"/>
      <c r="D26" s="261"/>
      <c r="E26" s="261"/>
      <c r="F26" s="262"/>
      <c r="G26" s="236" t="s">
        <v>5</v>
      </c>
      <c r="H26" s="325"/>
      <c r="I26" s="317"/>
      <c r="J26" s="319"/>
      <c r="K26" s="320"/>
      <c r="L26" s="321"/>
      <c r="M26" s="66"/>
      <c r="N26" s="86" t="s">
        <v>71</v>
      </c>
      <c r="O26" s="66"/>
      <c r="P26" s="66"/>
      <c r="Q26" s="66"/>
      <c r="R26" s="66"/>
      <c r="S26" s="66"/>
    </row>
    <row r="27" spans="1:19" x14ac:dyDescent="0.2">
      <c r="A27" s="290"/>
      <c r="B27" s="263"/>
      <c r="C27" s="264"/>
      <c r="D27" s="264"/>
      <c r="E27" s="264"/>
      <c r="F27" s="265"/>
      <c r="G27" s="237"/>
      <c r="H27" s="318"/>
      <c r="I27" s="318"/>
      <c r="J27" s="322"/>
      <c r="K27" s="323"/>
      <c r="L27" s="324"/>
      <c r="M27" s="66"/>
      <c r="N27" s="67" t="s">
        <v>123</v>
      </c>
      <c r="O27" s="66"/>
      <c r="P27" s="66"/>
      <c r="Q27" s="66"/>
      <c r="R27" s="87">
        <v>375</v>
      </c>
      <c r="S27" s="66"/>
    </row>
    <row r="28" spans="1:19" ht="18" x14ac:dyDescent="0.35">
      <c r="A28" s="116"/>
      <c r="B28" s="117"/>
      <c r="C28" s="268" t="s">
        <v>52</v>
      </c>
      <c r="D28" s="269"/>
      <c r="E28" s="269"/>
      <c r="F28" s="270"/>
      <c r="G28" s="118"/>
      <c r="H28" s="119" t="s">
        <v>87</v>
      </c>
      <c r="I28" s="120"/>
      <c r="J28" s="120"/>
      <c r="K28" s="121"/>
      <c r="L28" s="122"/>
      <c r="M28" s="66"/>
      <c r="N28" s="67" t="s">
        <v>82</v>
      </c>
      <c r="O28" s="66"/>
      <c r="P28" s="66"/>
      <c r="Q28" s="66"/>
      <c r="R28" s="87">
        <v>5000</v>
      </c>
      <c r="S28" s="66"/>
    </row>
    <row r="29" spans="1:19" ht="18" x14ac:dyDescent="0.35">
      <c r="A29" s="116"/>
      <c r="B29" s="123"/>
      <c r="C29" s="254" t="s">
        <v>49</v>
      </c>
      <c r="D29" s="254"/>
      <c r="E29" s="254"/>
      <c r="F29" s="255"/>
      <c r="G29" s="118"/>
      <c r="H29" s="119"/>
      <c r="I29" s="120"/>
      <c r="J29" s="120"/>
      <c r="K29" s="121"/>
      <c r="L29" s="122"/>
      <c r="M29" s="66"/>
      <c r="N29" s="203" t="s">
        <v>143</v>
      </c>
      <c r="O29" s="66"/>
      <c r="P29" s="66"/>
      <c r="Q29" s="66"/>
      <c r="R29" s="87">
        <v>3500</v>
      </c>
      <c r="S29" s="66"/>
    </row>
    <row r="30" spans="1:19" ht="18" x14ac:dyDescent="0.35">
      <c r="A30" s="116"/>
      <c r="B30" s="123"/>
      <c r="C30" s="254" t="s">
        <v>47</v>
      </c>
      <c r="D30" s="254"/>
      <c r="E30" s="254"/>
      <c r="F30" s="255"/>
      <c r="G30" s="118"/>
      <c r="H30" s="119" t="s">
        <v>87</v>
      </c>
      <c r="J30" s="120"/>
      <c r="K30" s="121"/>
      <c r="L30" s="122"/>
      <c r="M30" s="66"/>
      <c r="N30" s="67" t="s">
        <v>81</v>
      </c>
      <c r="O30" s="66"/>
      <c r="P30" s="66"/>
      <c r="Q30" s="66"/>
      <c r="R30" s="87">
        <v>16000</v>
      </c>
      <c r="S30" s="66"/>
    </row>
    <row r="31" spans="1:19" ht="18" x14ac:dyDescent="0.35">
      <c r="A31" s="116"/>
      <c r="B31" s="124"/>
      <c r="C31" s="254" t="s">
        <v>58</v>
      </c>
      <c r="D31" s="254"/>
      <c r="E31" s="254"/>
      <c r="F31" s="255"/>
      <c r="G31" s="118"/>
      <c r="H31" s="119">
        <v>39806.800000000003</v>
      </c>
      <c r="I31" s="125" t="s">
        <v>87</v>
      </c>
      <c r="J31" s="120"/>
      <c r="K31" s="121"/>
      <c r="L31" s="122"/>
      <c r="M31" s="66"/>
      <c r="N31" s="67" t="s">
        <v>83</v>
      </c>
      <c r="O31" s="66"/>
      <c r="P31" s="66"/>
      <c r="Q31" s="66"/>
      <c r="R31" s="87">
        <v>1500</v>
      </c>
      <c r="S31" s="66"/>
    </row>
    <row r="32" spans="1:19" ht="18.75" thickBot="1" x14ac:dyDescent="0.4">
      <c r="A32" s="126"/>
      <c r="B32" s="127"/>
      <c r="C32" s="258" t="s">
        <v>54</v>
      </c>
      <c r="D32" s="258"/>
      <c r="E32" s="258"/>
      <c r="F32" s="259"/>
      <c r="G32" s="118"/>
      <c r="H32" s="119" t="s">
        <v>87</v>
      </c>
      <c r="I32" s="120" t="s">
        <v>87</v>
      </c>
      <c r="J32" s="120"/>
      <c r="K32" s="121"/>
      <c r="L32" s="122"/>
      <c r="M32" s="66"/>
      <c r="N32" s="67" t="s">
        <v>88</v>
      </c>
      <c r="O32" s="66"/>
      <c r="P32" s="66"/>
      <c r="Q32" s="66"/>
      <c r="R32" s="128">
        <f>SUM(R27:R31)</f>
        <v>26375</v>
      </c>
      <c r="S32" s="66"/>
    </row>
    <row r="33" spans="1:19" ht="18.75" thickBot="1" x14ac:dyDescent="0.4">
      <c r="A33" s="126"/>
      <c r="B33" s="129"/>
      <c r="C33" s="130"/>
      <c r="D33" s="256" t="s">
        <v>59</v>
      </c>
      <c r="E33" s="256"/>
      <c r="F33" s="257"/>
      <c r="G33" s="118"/>
      <c r="H33" s="131" t="s">
        <v>87</v>
      </c>
      <c r="I33" s="132"/>
      <c r="J33" s="133"/>
      <c r="K33" s="134"/>
      <c r="L33" s="135"/>
      <c r="M33" s="66"/>
      <c r="N33" s="86" t="s">
        <v>86</v>
      </c>
      <c r="O33" s="66"/>
      <c r="P33" s="66"/>
      <c r="Q33" s="66"/>
      <c r="R33" s="87"/>
      <c r="S33" s="66"/>
    </row>
    <row r="34" spans="1:19" ht="18.75" thickBot="1" x14ac:dyDescent="0.25">
      <c r="A34" s="314" t="s">
        <v>55</v>
      </c>
      <c r="B34" s="315"/>
      <c r="C34" s="315"/>
      <c r="D34" s="315"/>
      <c r="E34" s="315"/>
      <c r="F34" s="316"/>
      <c r="G34" s="118"/>
      <c r="H34" s="15">
        <f>SUM(H28:H33)</f>
        <v>39806.800000000003</v>
      </c>
      <c r="I34" s="15">
        <f>SUM(I28:I33)</f>
        <v>0</v>
      </c>
      <c r="J34" s="18"/>
      <c r="K34" s="17"/>
      <c r="L34" s="31">
        <f>SUM(L28:L33)</f>
        <v>0</v>
      </c>
      <c r="M34" s="66"/>
      <c r="N34" s="67" t="s">
        <v>73</v>
      </c>
      <c r="O34" s="66"/>
      <c r="P34" s="66"/>
      <c r="Q34" s="66"/>
      <c r="R34" s="87">
        <v>1879.59</v>
      </c>
      <c r="S34" s="66"/>
    </row>
    <row r="35" spans="1:19" ht="26.45" customHeight="1" thickBot="1" x14ac:dyDescent="0.4">
      <c r="A35" s="136">
        <v>4</v>
      </c>
      <c r="B35" s="251" t="s">
        <v>166</v>
      </c>
      <c r="C35" s="252"/>
      <c r="D35" s="252"/>
      <c r="E35" s="252"/>
      <c r="F35" s="253"/>
      <c r="G35" s="137" t="s">
        <v>6</v>
      </c>
      <c r="H35" s="14">
        <f>+H17+H25-H34</f>
        <v>24103.820000000007</v>
      </c>
      <c r="I35" s="14">
        <f>+I17+I25-I34</f>
        <v>0</v>
      </c>
      <c r="J35" s="248">
        <f>+L17+L25-L34</f>
        <v>0</v>
      </c>
      <c r="K35" s="249"/>
      <c r="L35" s="250"/>
      <c r="M35" s="66"/>
      <c r="N35" s="67" t="s">
        <v>74</v>
      </c>
      <c r="O35" s="66"/>
      <c r="P35" s="66"/>
      <c r="Q35" s="66"/>
      <c r="R35" s="87">
        <v>299.14999999999998</v>
      </c>
      <c r="S35" s="66"/>
    </row>
    <row r="36" spans="1:19" x14ac:dyDescent="0.2">
      <c r="A36" s="66"/>
      <c r="B36" s="66"/>
      <c r="C36" s="66"/>
      <c r="D36" s="66"/>
      <c r="E36" s="66"/>
      <c r="F36" s="66"/>
      <c r="G36" s="66"/>
      <c r="H36" s="229" t="s">
        <v>27</v>
      </c>
      <c r="I36" s="230"/>
      <c r="J36" s="230"/>
      <c r="K36" s="230"/>
      <c r="L36" s="231"/>
      <c r="M36" s="66"/>
      <c r="N36" s="67" t="s">
        <v>84</v>
      </c>
      <c r="O36" s="66"/>
      <c r="P36" s="66"/>
      <c r="Q36" s="66"/>
      <c r="R36" s="87">
        <v>1100.57</v>
      </c>
      <c r="S36" s="66"/>
    </row>
    <row r="37" spans="1:19" x14ac:dyDescent="0.2">
      <c r="A37" s="66"/>
      <c r="B37" s="66"/>
      <c r="C37" s="66"/>
      <c r="D37" s="66"/>
      <c r="E37" s="66"/>
      <c r="F37" s="66"/>
      <c r="G37" s="66"/>
      <c r="H37" s="282" t="s">
        <v>53</v>
      </c>
      <c r="I37" s="282"/>
      <c r="J37" s="282"/>
      <c r="K37" s="282"/>
      <c r="L37" s="282"/>
      <c r="M37" s="66"/>
      <c r="N37" s="67" t="s">
        <v>85</v>
      </c>
      <c r="O37" s="66"/>
      <c r="P37" s="66"/>
      <c r="Q37" s="66"/>
      <c r="R37" s="87">
        <v>3585.77</v>
      </c>
      <c r="S37" s="66"/>
    </row>
    <row r="38" spans="1:19" x14ac:dyDescent="0.2">
      <c r="A38" s="71" t="s">
        <v>153</v>
      </c>
      <c r="B38" s="66"/>
      <c r="C38" s="66"/>
      <c r="D38" s="66"/>
      <c r="E38" s="66"/>
      <c r="F38" s="66"/>
      <c r="G38" s="66"/>
      <c r="H38" s="66"/>
      <c r="I38" s="66"/>
      <c r="J38" s="225"/>
      <c r="K38" s="225"/>
      <c r="L38" s="225"/>
      <c r="M38" s="66"/>
      <c r="N38" s="67" t="s">
        <v>78</v>
      </c>
      <c r="O38" s="66"/>
      <c r="P38" s="66"/>
      <c r="Q38" s="66"/>
      <c r="R38" s="87">
        <v>595.38</v>
      </c>
      <c r="S38" s="66"/>
    </row>
    <row r="39" spans="1:19" ht="18" x14ac:dyDescent="0.2">
      <c r="A39" s="138"/>
      <c r="B39" s="139" t="s">
        <v>1</v>
      </c>
      <c r="C39" s="140"/>
      <c r="D39" s="140"/>
      <c r="E39" s="140"/>
      <c r="F39" s="140"/>
      <c r="G39" s="140"/>
      <c r="H39" s="141"/>
      <c r="I39" s="141"/>
      <c r="J39" s="306"/>
      <c r="K39" s="307"/>
      <c r="L39" s="308"/>
      <c r="M39" s="66"/>
      <c r="N39" s="67" t="s">
        <v>77</v>
      </c>
      <c r="O39" s="66"/>
      <c r="P39" s="66"/>
      <c r="Q39" s="66"/>
      <c r="R39" s="87">
        <v>5971.34</v>
      </c>
      <c r="S39" s="66"/>
    </row>
    <row r="40" spans="1:19" ht="18" x14ac:dyDescent="0.2">
      <c r="A40" s="138"/>
      <c r="B40" s="139" t="s">
        <v>2</v>
      </c>
      <c r="C40" s="140"/>
      <c r="D40" s="140"/>
      <c r="E40" s="140"/>
      <c r="F40" s="140"/>
      <c r="G40" s="140"/>
      <c r="H40" s="141"/>
      <c r="I40" s="141"/>
      <c r="J40" s="306"/>
      <c r="K40" s="307"/>
      <c r="L40" s="308"/>
      <c r="M40" s="66"/>
      <c r="N40" s="67" t="s">
        <v>88</v>
      </c>
      <c r="O40" s="66"/>
      <c r="P40" s="66"/>
      <c r="Q40" s="66"/>
      <c r="R40" s="128">
        <f>SUM(R34:R39)</f>
        <v>13431.8</v>
      </c>
      <c r="S40" s="66"/>
    </row>
    <row r="41" spans="1:19" ht="18" x14ac:dyDescent="0.2">
      <c r="A41" s="138"/>
      <c r="B41" s="139" t="s">
        <v>60</v>
      </c>
      <c r="C41" s="140"/>
      <c r="D41" s="140"/>
      <c r="E41" s="140"/>
      <c r="F41" s="140"/>
      <c r="G41" s="140"/>
      <c r="H41" s="141">
        <v>175</v>
      </c>
      <c r="I41" s="141"/>
      <c r="J41" s="306"/>
      <c r="K41" s="307"/>
      <c r="L41" s="308"/>
      <c r="M41" s="66"/>
      <c r="N41" s="71" t="s">
        <v>93</v>
      </c>
      <c r="O41" s="66"/>
      <c r="P41" s="66"/>
      <c r="Q41" s="66"/>
      <c r="R41" s="72">
        <f>R32+R40</f>
        <v>39806.800000000003</v>
      </c>
      <c r="S41" s="66"/>
    </row>
    <row r="42" spans="1:19" x14ac:dyDescent="0.2">
      <c r="A42" s="142" t="s">
        <v>26</v>
      </c>
      <c r="B42" s="143"/>
      <c r="C42" s="143"/>
      <c r="D42" s="143"/>
      <c r="E42" s="140"/>
      <c r="F42" s="140"/>
      <c r="G42" s="140"/>
      <c r="H42" s="144"/>
      <c r="I42" s="144"/>
      <c r="J42" s="309"/>
      <c r="K42" s="310"/>
      <c r="L42" s="311"/>
      <c r="M42" s="66"/>
      <c r="N42" s="66"/>
      <c r="O42" s="66"/>
      <c r="P42" s="66"/>
      <c r="Q42" s="66"/>
      <c r="R42" s="66"/>
      <c r="S42" s="66"/>
    </row>
    <row r="43" spans="1:19" ht="13.5" thickBot="1" x14ac:dyDescent="0.25">
      <c r="A43" s="145"/>
      <c r="B43" s="145"/>
      <c r="C43" s="145"/>
      <c r="D43" s="145"/>
      <c r="E43" s="81"/>
      <c r="F43" s="81"/>
      <c r="G43" s="81"/>
      <c r="H43" s="146"/>
      <c r="I43" s="146"/>
      <c r="J43" s="147"/>
      <c r="K43" s="147"/>
      <c r="L43" s="147"/>
      <c r="M43" s="66"/>
      <c r="N43" s="67" t="s">
        <v>120</v>
      </c>
      <c r="O43" s="66"/>
      <c r="P43" s="66"/>
      <c r="Q43" s="66"/>
      <c r="R43" s="148">
        <f>R4+R22-R41</f>
        <v>24103.820000000007</v>
      </c>
      <c r="S43" s="66"/>
    </row>
    <row r="44" spans="1:19" x14ac:dyDescent="0.2">
      <c r="A44" s="66"/>
      <c r="B44" s="66"/>
      <c r="C44" s="66"/>
      <c r="D44" s="66"/>
      <c r="E44" s="66"/>
      <c r="F44" s="66"/>
      <c r="G44" s="66"/>
      <c r="H44" s="66"/>
      <c r="I44" s="66"/>
      <c r="J44" s="149" t="s">
        <v>3</v>
      </c>
      <c r="K44" s="150"/>
      <c r="L44" s="150"/>
      <c r="M44" s="66"/>
      <c r="N44" s="66"/>
      <c r="O44" s="66"/>
      <c r="P44" s="66"/>
      <c r="Q44" s="66"/>
      <c r="R44" s="66"/>
      <c r="S44" s="66"/>
    </row>
    <row r="45" spans="1:19" x14ac:dyDescent="0.2">
      <c r="A45" s="66"/>
      <c r="B45" s="151" t="s">
        <v>18</v>
      </c>
      <c r="C45" s="66"/>
      <c r="D45" s="66"/>
      <c r="E45" s="66"/>
      <c r="F45" s="66"/>
      <c r="G45" s="66"/>
      <c r="H45" s="66"/>
      <c r="I45" s="66"/>
      <c r="J45" s="149" t="s">
        <v>19</v>
      </c>
      <c r="K45" s="150"/>
      <c r="L45" s="150"/>
      <c r="M45" s="66"/>
      <c r="N45" s="67" t="s">
        <v>96</v>
      </c>
      <c r="O45" s="66"/>
      <c r="P45" s="66"/>
      <c r="Q45" s="66"/>
      <c r="R45" s="66"/>
      <c r="S45" s="66"/>
    </row>
    <row r="46" spans="1:19" x14ac:dyDescent="0.2">
      <c r="A46" s="66"/>
      <c r="B46" s="66"/>
      <c r="C46" s="66"/>
      <c r="D46" s="66"/>
      <c r="E46" s="66"/>
      <c r="F46" s="66"/>
      <c r="G46" s="66"/>
      <c r="H46" s="66"/>
      <c r="I46" s="66"/>
      <c r="J46" s="152"/>
      <c r="K46" s="152"/>
      <c r="L46" s="66"/>
      <c r="M46" s="66"/>
      <c r="N46" s="67" t="s">
        <v>89</v>
      </c>
      <c r="O46" s="66"/>
      <c r="P46" s="72">
        <v>100</v>
      </c>
      <c r="Q46" s="66"/>
      <c r="R46" s="66"/>
      <c r="S46" s="66"/>
    </row>
    <row r="47" spans="1:19" x14ac:dyDescent="0.2">
      <c r="A47" s="153" t="s">
        <v>30</v>
      </c>
      <c r="B47" s="71" t="s">
        <v>154</v>
      </c>
      <c r="C47" s="66"/>
      <c r="D47" s="66"/>
      <c r="E47" s="66"/>
      <c r="F47" s="66"/>
      <c r="G47" s="66"/>
      <c r="H47" s="66"/>
      <c r="I47" s="66"/>
      <c r="J47" s="66"/>
      <c r="K47" s="154"/>
      <c r="L47" s="66"/>
      <c r="M47" s="66"/>
      <c r="N47" s="67" t="s">
        <v>90</v>
      </c>
      <c r="O47" s="66"/>
      <c r="P47" s="72">
        <v>526</v>
      </c>
      <c r="Q47" s="66"/>
      <c r="R47" s="66"/>
      <c r="S47" s="66"/>
    </row>
    <row r="48" spans="1:19" x14ac:dyDescent="0.2">
      <c r="A48" s="155"/>
      <c r="B48" s="71"/>
      <c r="C48" s="66"/>
      <c r="D48" s="66"/>
      <c r="E48" s="66"/>
      <c r="F48" s="66"/>
      <c r="G48" s="66"/>
      <c r="H48" s="66"/>
      <c r="I48" s="66"/>
      <c r="J48" s="66"/>
      <c r="K48" s="81"/>
      <c r="L48" s="66"/>
      <c r="M48" s="66"/>
      <c r="N48" s="67" t="s">
        <v>91</v>
      </c>
      <c r="O48" s="66"/>
      <c r="P48" s="72">
        <v>1000</v>
      </c>
      <c r="Q48" s="66"/>
      <c r="R48" s="66"/>
      <c r="S48" s="66"/>
    </row>
    <row r="49" spans="1:19" x14ac:dyDescent="0.2">
      <c r="A49" s="153" t="s">
        <v>31</v>
      </c>
      <c r="B49" s="71" t="s">
        <v>155</v>
      </c>
      <c r="C49" s="66"/>
      <c r="D49" s="66"/>
      <c r="E49" s="66"/>
      <c r="F49" s="66"/>
      <c r="G49" s="66"/>
      <c r="H49" s="66"/>
      <c r="I49" s="66"/>
      <c r="J49" s="66"/>
      <c r="K49" s="154"/>
      <c r="L49" s="66"/>
      <c r="M49" s="66"/>
      <c r="N49" s="156" t="s">
        <v>92</v>
      </c>
      <c r="O49" s="66"/>
      <c r="P49" s="72">
        <v>295.88</v>
      </c>
      <c r="Q49" s="66">
        <f>SUM(P46:P49)</f>
        <v>1921.88</v>
      </c>
      <c r="R49" s="66">
        <f>Q49</f>
        <v>1921.88</v>
      </c>
      <c r="S49" s="66"/>
    </row>
    <row r="50" spans="1:19" x14ac:dyDescent="0.2">
      <c r="A50" s="155"/>
      <c r="B50" s="71"/>
      <c r="C50" s="66"/>
      <c r="D50" s="66"/>
      <c r="E50" s="66"/>
      <c r="F50" s="66"/>
      <c r="G50" s="66"/>
      <c r="H50" s="66"/>
      <c r="I50" s="66"/>
      <c r="J50" s="66"/>
      <c r="K50" s="81"/>
      <c r="L50" s="66"/>
      <c r="M50" s="66"/>
      <c r="N50" s="152" t="s">
        <v>144</v>
      </c>
      <c r="O50" s="66"/>
      <c r="P50" s="66"/>
      <c r="Q50" s="66"/>
      <c r="R50" s="66"/>
      <c r="S50" s="66"/>
    </row>
    <row r="51" spans="1:19" x14ac:dyDescent="0.2">
      <c r="A51" s="155"/>
      <c r="B51" s="71"/>
      <c r="C51" s="66"/>
      <c r="D51" s="66"/>
      <c r="E51" s="66"/>
      <c r="F51" s="66"/>
      <c r="G51" s="66"/>
      <c r="H51" s="66"/>
      <c r="I51" s="66"/>
      <c r="J51" s="66"/>
      <c r="K51" s="81"/>
      <c r="L51" s="66"/>
      <c r="M51" s="66"/>
      <c r="N51" s="67" t="s">
        <v>77</v>
      </c>
      <c r="O51" s="66"/>
      <c r="P51" s="72">
        <v>1000</v>
      </c>
      <c r="Q51" s="66"/>
      <c r="R51" s="87">
        <f>-1000</f>
        <v>-1000</v>
      </c>
      <c r="S51" s="66"/>
    </row>
    <row r="52" spans="1:19" ht="13.5" thickBot="1" x14ac:dyDescent="0.25">
      <c r="A52" s="153" t="s">
        <v>32</v>
      </c>
      <c r="B52" s="71" t="s">
        <v>167</v>
      </c>
      <c r="C52" s="66"/>
      <c r="D52" s="66"/>
      <c r="E52" s="66"/>
      <c r="F52" s="66"/>
      <c r="G52" s="66"/>
      <c r="H52" s="66"/>
      <c r="I52" s="66"/>
      <c r="J52" s="66"/>
      <c r="K52" s="154"/>
      <c r="L52" s="66"/>
      <c r="M52" s="66"/>
      <c r="N52" s="66"/>
      <c r="O52" s="67" t="s">
        <v>95</v>
      </c>
      <c r="P52" s="66"/>
      <c r="Q52" s="66"/>
      <c r="R52" s="157">
        <f>SUM(R43:R51)</f>
        <v>25025.700000000008</v>
      </c>
      <c r="S52" s="66"/>
    </row>
    <row r="53" spans="1:19" x14ac:dyDescent="0.2">
      <c r="A53" s="155"/>
      <c r="B53" s="66"/>
      <c r="C53" s="66"/>
      <c r="D53" s="66"/>
      <c r="E53" s="66"/>
      <c r="F53" s="66"/>
      <c r="G53" s="66"/>
      <c r="H53" s="66"/>
      <c r="I53" s="66"/>
      <c r="J53" s="66"/>
      <c r="K53" s="81"/>
      <c r="L53" s="66"/>
      <c r="M53" s="66"/>
      <c r="N53" s="66"/>
      <c r="O53" s="66"/>
      <c r="P53" s="66"/>
      <c r="Q53" s="66"/>
      <c r="R53" s="66"/>
      <c r="S53" s="66"/>
    </row>
    <row r="54" spans="1:19" x14ac:dyDescent="0.2">
      <c r="A54" s="153" t="s">
        <v>33</v>
      </c>
      <c r="B54" s="71" t="s">
        <v>168</v>
      </c>
      <c r="C54" s="66"/>
      <c r="D54" s="66"/>
      <c r="E54" s="66"/>
      <c r="F54" s="66"/>
      <c r="G54" s="66"/>
      <c r="H54" s="66"/>
      <c r="I54" s="66"/>
      <c r="J54" s="66"/>
      <c r="K54" s="154"/>
      <c r="L54" s="66"/>
      <c r="M54" s="66"/>
      <c r="N54" s="66"/>
      <c r="O54" s="66"/>
      <c r="P54" s="66"/>
      <c r="Q54" s="66"/>
      <c r="R54" s="66"/>
      <c r="S54" s="66"/>
    </row>
    <row r="55" spans="1:19" x14ac:dyDescent="0.2">
      <c r="A55" s="155"/>
      <c r="B55" s="71"/>
      <c r="C55" s="66"/>
      <c r="D55" s="66"/>
      <c r="E55" s="66"/>
      <c r="F55" s="66"/>
      <c r="G55" s="66"/>
      <c r="H55" s="66"/>
      <c r="I55" s="66"/>
      <c r="J55" s="66"/>
      <c r="K55" s="154"/>
      <c r="L55" s="66"/>
      <c r="M55" s="66"/>
      <c r="N55" s="66"/>
      <c r="O55" s="66"/>
      <c r="P55" s="66"/>
      <c r="Q55" s="66"/>
      <c r="R55" s="66"/>
      <c r="S55" s="66"/>
    </row>
    <row r="56" spans="1:19" x14ac:dyDescent="0.2">
      <c r="A56" s="153" t="s">
        <v>34</v>
      </c>
      <c r="B56" s="71" t="s">
        <v>28</v>
      </c>
      <c r="C56" s="66"/>
      <c r="D56" s="66"/>
      <c r="E56" s="66"/>
      <c r="F56" s="66"/>
      <c r="G56" s="66"/>
      <c r="H56" s="66"/>
      <c r="I56" s="66"/>
      <c r="J56" s="66"/>
      <c r="K56" s="154"/>
      <c r="L56" s="66"/>
      <c r="M56" s="66"/>
      <c r="N56" s="66"/>
      <c r="O56" s="66"/>
      <c r="P56" s="66"/>
      <c r="Q56" s="66"/>
      <c r="R56" s="66"/>
      <c r="S56" s="66"/>
    </row>
    <row r="57" spans="1:19" ht="13.5" thickBot="1" x14ac:dyDescent="0.25">
      <c r="A57" s="66"/>
      <c r="B57" s="158"/>
      <c r="C57" s="158"/>
      <c r="D57" s="158"/>
      <c r="E57" s="158"/>
      <c r="F57" s="158"/>
      <c r="G57" s="158"/>
      <c r="H57" s="158"/>
      <c r="I57" s="158"/>
      <c r="J57" s="81"/>
      <c r="K57" s="81"/>
      <c r="L57" s="81"/>
      <c r="M57" s="66"/>
      <c r="N57" s="66"/>
      <c r="O57" s="66"/>
      <c r="P57" s="66"/>
      <c r="Q57" s="66"/>
      <c r="R57" s="66"/>
      <c r="S57" s="66"/>
    </row>
    <row r="58" spans="1:19" x14ac:dyDescent="0.2">
      <c r="A58" s="159"/>
      <c r="B58" s="160" t="s">
        <v>38</v>
      </c>
      <c r="C58" s="161"/>
      <c r="D58" s="162"/>
      <c r="E58" s="161"/>
      <c r="F58" s="161"/>
      <c r="G58" s="161"/>
      <c r="H58" s="161"/>
      <c r="I58" s="161"/>
      <c r="J58" s="163"/>
      <c r="K58" s="163"/>
      <c r="L58" s="164"/>
      <c r="M58" s="66"/>
      <c r="N58" s="66"/>
      <c r="O58" s="66"/>
      <c r="P58" s="66"/>
      <c r="Q58" s="66"/>
      <c r="R58" s="66"/>
      <c r="S58" s="66"/>
    </row>
    <row r="59" spans="1:19" x14ac:dyDescent="0.2">
      <c r="A59" s="165"/>
      <c r="B59" s="145" t="s">
        <v>29</v>
      </c>
      <c r="C59" s="166"/>
      <c r="D59" s="167"/>
      <c r="E59" s="166"/>
      <c r="F59" s="166"/>
      <c r="G59" s="166"/>
      <c r="H59" s="166"/>
      <c r="I59" s="166"/>
      <c r="J59" s="81"/>
      <c r="K59" s="81"/>
      <c r="L59" s="168"/>
      <c r="M59" s="66"/>
      <c r="N59" s="66"/>
      <c r="O59" s="66"/>
      <c r="P59" s="66"/>
      <c r="Q59" s="66"/>
      <c r="R59" s="66"/>
      <c r="S59" s="66"/>
    </row>
    <row r="60" spans="1:19" x14ac:dyDescent="0.2">
      <c r="A60" s="165"/>
      <c r="B60" s="145" t="s">
        <v>43</v>
      </c>
      <c r="C60" s="61" t="s">
        <v>42</v>
      </c>
      <c r="D60" s="145"/>
      <c r="E60" s="81"/>
      <c r="F60" s="81"/>
      <c r="G60" s="81"/>
      <c r="H60" s="81"/>
      <c r="I60" s="81"/>
      <c r="J60" s="81"/>
      <c r="K60" s="81"/>
      <c r="L60" s="168"/>
      <c r="M60" s="66"/>
      <c r="N60" s="66"/>
      <c r="O60" s="66"/>
      <c r="P60" s="66"/>
      <c r="Q60" s="66"/>
      <c r="R60" s="66"/>
      <c r="S60" s="66"/>
    </row>
    <row r="61" spans="1:19" x14ac:dyDescent="0.2">
      <c r="A61" s="165"/>
      <c r="B61" s="145"/>
      <c r="C61" s="61"/>
      <c r="D61" s="145"/>
      <c r="E61" s="81"/>
      <c r="F61" s="81"/>
      <c r="G61" s="81"/>
      <c r="H61" s="81"/>
      <c r="I61" s="81"/>
      <c r="J61" s="81"/>
      <c r="K61" s="81"/>
      <c r="L61" s="168"/>
      <c r="M61" s="66"/>
      <c r="N61" s="66"/>
      <c r="O61" s="66"/>
      <c r="P61" s="66"/>
      <c r="Q61" s="66"/>
      <c r="R61" s="66"/>
      <c r="S61" s="66"/>
    </row>
    <row r="62" spans="1:19" ht="13.5" thickBot="1" x14ac:dyDescent="0.25">
      <c r="A62" s="165"/>
      <c r="B62" s="145"/>
      <c r="C62" s="299" t="s">
        <v>40</v>
      </c>
      <c r="D62" s="299"/>
      <c r="E62" s="299" t="s">
        <v>39</v>
      </c>
      <c r="F62" s="299"/>
      <c r="G62" s="81"/>
      <c r="H62" s="81"/>
      <c r="I62" s="299" t="s">
        <v>40</v>
      </c>
      <c r="J62" s="299"/>
      <c r="K62" s="299" t="s">
        <v>39</v>
      </c>
      <c r="L62" s="301"/>
      <c r="M62" s="66"/>
      <c r="N62" s="66"/>
      <c r="O62" s="66"/>
      <c r="P62" s="66"/>
      <c r="Q62" s="66"/>
      <c r="R62" s="66"/>
      <c r="S62" s="66"/>
    </row>
    <row r="63" spans="1:19" x14ac:dyDescent="0.2">
      <c r="A63" s="312" t="s">
        <v>176</v>
      </c>
      <c r="B63" s="145" t="s">
        <v>10</v>
      </c>
      <c r="C63" s="300" t="s">
        <v>17</v>
      </c>
      <c r="D63" s="300"/>
      <c r="E63" s="278" t="s">
        <v>45</v>
      </c>
      <c r="F63" s="279"/>
      <c r="G63" s="312" t="s">
        <v>175</v>
      </c>
      <c r="H63" s="145" t="s">
        <v>8</v>
      </c>
      <c r="I63" s="278" t="s">
        <v>16</v>
      </c>
      <c r="J63" s="278"/>
      <c r="K63" s="278" t="s">
        <v>46</v>
      </c>
      <c r="L63" s="279"/>
      <c r="M63" s="66"/>
      <c r="N63" s="66"/>
      <c r="O63" s="66"/>
      <c r="P63" s="66"/>
      <c r="Q63" s="66"/>
      <c r="R63" s="66"/>
      <c r="S63" s="66"/>
    </row>
    <row r="64" spans="1:19" ht="13.5" thickBot="1" x14ac:dyDescent="0.25">
      <c r="A64" s="313"/>
      <c r="B64" s="145" t="s">
        <v>87</v>
      </c>
      <c r="C64" s="278" t="s">
        <v>87</v>
      </c>
      <c r="D64" s="278"/>
      <c r="E64" s="278" t="s">
        <v>87</v>
      </c>
      <c r="F64" s="279"/>
      <c r="G64" s="313"/>
      <c r="H64" s="145" t="s">
        <v>87</v>
      </c>
      <c r="I64" s="278" t="s">
        <v>87</v>
      </c>
      <c r="J64" s="278"/>
      <c r="K64" s="278" t="s">
        <v>87</v>
      </c>
      <c r="L64" s="279"/>
      <c r="M64" s="66"/>
      <c r="N64" s="66"/>
      <c r="O64" s="66"/>
      <c r="P64" s="66"/>
      <c r="Q64" s="66"/>
      <c r="R64" s="66"/>
      <c r="S64" s="66"/>
    </row>
    <row r="65" spans="1:19" ht="13.5" thickBot="1" x14ac:dyDescent="0.25">
      <c r="A65" s="16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69"/>
      <c r="M65" s="66"/>
      <c r="N65" s="66"/>
      <c r="O65" s="66"/>
      <c r="P65" s="66"/>
      <c r="Q65" s="66"/>
      <c r="R65" s="66"/>
      <c r="S65" s="66"/>
    </row>
    <row r="66" spans="1:19" x14ac:dyDescent="0.2">
      <c r="A66" s="312" t="s">
        <v>176</v>
      </c>
      <c r="B66" s="145" t="s">
        <v>9</v>
      </c>
      <c r="C66" s="278" t="s">
        <v>15</v>
      </c>
      <c r="D66" s="278"/>
      <c r="E66" s="278" t="s">
        <v>44</v>
      </c>
      <c r="F66" s="279"/>
      <c r="G66" s="312" t="s">
        <v>175</v>
      </c>
      <c r="H66" s="145" t="s">
        <v>7</v>
      </c>
      <c r="I66" s="278" t="s">
        <v>14</v>
      </c>
      <c r="J66" s="278"/>
      <c r="K66" s="278" t="s">
        <v>41</v>
      </c>
      <c r="L66" s="279"/>
      <c r="M66" s="66"/>
      <c r="N66" s="66"/>
      <c r="O66" s="66"/>
      <c r="P66" s="66"/>
      <c r="Q66" s="66"/>
      <c r="R66" s="66"/>
      <c r="S66" s="66"/>
    </row>
    <row r="67" spans="1:19" ht="13.5" thickBot="1" x14ac:dyDescent="0.25">
      <c r="A67" s="313"/>
      <c r="B67" s="170" t="s">
        <v>87</v>
      </c>
      <c r="C67" s="280" t="s">
        <v>87</v>
      </c>
      <c r="D67" s="280"/>
      <c r="E67" s="280" t="s">
        <v>87</v>
      </c>
      <c r="F67" s="281"/>
      <c r="G67" s="313"/>
      <c r="H67" s="170" t="s">
        <v>87</v>
      </c>
      <c r="I67" s="280" t="s">
        <v>87</v>
      </c>
      <c r="J67" s="280"/>
      <c r="K67" s="280" t="s">
        <v>87</v>
      </c>
      <c r="L67" s="281"/>
      <c r="M67" s="66"/>
      <c r="N67" s="66"/>
      <c r="O67" s="66"/>
      <c r="P67" s="66"/>
      <c r="Q67" s="66"/>
      <c r="R67" s="66"/>
      <c r="S67" s="66"/>
    </row>
    <row r="68" spans="1:19" ht="15.75" thickBot="1" x14ac:dyDescent="0.25">
      <c r="A68" s="171"/>
      <c r="B68" s="145"/>
      <c r="C68" s="81"/>
      <c r="D68" s="145"/>
      <c r="E68" s="145"/>
      <c r="F68" s="81"/>
      <c r="G68" s="171"/>
      <c r="H68" s="145"/>
      <c r="I68" s="81"/>
      <c r="J68" s="145"/>
      <c r="K68" s="81"/>
      <c r="L68" s="145"/>
      <c r="M68" s="66"/>
      <c r="N68" s="66"/>
      <c r="O68" s="66"/>
      <c r="P68" s="66"/>
      <c r="Q68" s="66"/>
      <c r="R68" s="66"/>
      <c r="S68" s="66"/>
    </row>
    <row r="69" spans="1:19" ht="13.5" thickBot="1" x14ac:dyDescent="0.25">
      <c r="A69" s="172" t="s">
        <v>35</v>
      </c>
      <c r="B69" s="173"/>
      <c r="C69" s="174"/>
      <c r="D69" s="175" t="s">
        <v>36</v>
      </c>
      <c r="E69" s="174"/>
      <c r="F69" s="174"/>
      <c r="G69" s="176" t="s">
        <v>21</v>
      </c>
      <c r="H69" s="176"/>
      <c r="I69" s="271" t="s">
        <v>20</v>
      </c>
      <c r="J69" s="271"/>
      <c r="K69" s="271"/>
      <c r="L69" s="177"/>
      <c r="M69" s="66"/>
      <c r="N69" s="66"/>
      <c r="O69" s="66"/>
      <c r="P69" s="66"/>
      <c r="Q69" s="66"/>
      <c r="R69" s="66"/>
      <c r="S69" s="66"/>
    </row>
    <row r="70" spans="1:19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1:19" x14ac:dyDescent="0.2">
      <c r="A71" s="66"/>
      <c r="B71" s="71" t="s">
        <v>101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1:19" x14ac:dyDescent="0.2">
      <c r="A72" s="66">
        <v>1</v>
      </c>
      <c r="B72" s="71" t="s">
        <v>169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1:19" x14ac:dyDescent="0.2">
      <c r="A73" s="66"/>
      <c r="B73" s="67" t="s">
        <v>102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1:19" x14ac:dyDescent="0.2">
      <c r="A74" s="67" t="s">
        <v>87</v>
      </c>
      <c r="B74" s="203" t="s">
        <v>173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1:19" x14ac:dyDescent="0.2">
      <c r="A75" s="67" t="s">
        <v>87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1:19" x14ac:dyDescent="0.2">
      <c r="A76" s="66">
        <v>2</v>
      </c>
      <c r="B76" s="71" t="s">
        <v>170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1:19" x14ac:dyDescent="0.2">
      <c r="A77" s="66"/>
      <c r="B77" s="67" t="s">
        <v>119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1:19" x14ac:dyDescent="0.2">
      <c r="A78" s="66"/>
      <c r="B78" s="67" t="s">
        <v>103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1:19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1:19" x14ac:dyDescent="0.2">
      <c r="A80" s="66">
        <v>3</v>
      </c>
      <c r="B80" s="71" t="s">
        <v>171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</row>
    <row r="81" spans="1:19" x14ac:dyDescent="0.2">
      <c r="A81" s="66"/>
      <c r="B81" s="86" t="s">
        <v>104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</row>
    <row r="82" spans="1:19" x14ac:dyDescent="0.2">
      <c r="A82" s="66"/>
      <c r="B82" s="67" t="s">
        <v>105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1:19" x14ac:dyDescent="0.2">
      <c r="A83" s="66"/>
      <c r="B83" s="203" t="s">
        <v>174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1:19" x14ac:dyDescent="0.2">
      <c r="A84" s="66"/>
      <c r="B84" s="67" t="s">
        <v>106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1:19" x14ac:dyDescent="0.2">
      <c r="A85" s="66"/>
      <c r="B85" s="67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1:19" x14ac:dyDescent="0.2">
      <c r="A86" s="66">
        <v>4</v>
      </c>
      <c r="B86" s="71" t="s">
        <v>172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  <row r="87" spans="1:19" x14ac:dyDescent="0.2">
      <c r="A87" s="66"/>
      <c r="B87" s="86" t="s">
        <v>107</v>
      </c>
      <c r="C87" s="86"/>
      <c r="D87" s="86"/>
      <c r="E87" s="8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</row>
    <row r="88" spans="1:19" x14ac:dyDescent="0.2">
      <c r="A88" s="66"/>
      <c r="B88" s="67" t="s">
        <v>108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</row>
    <row r="89" spans="1:19" x14ac:dyDescent="0.2">
      <c r="A89" s="66"/>
      <c r="B89" s="67" t="s">
        <v>109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</row>
    <row r="90" spans="1:19" x14ac:dyDescent="0.2">
      <c r="A90" s="66"/>
      <c r="B90" s="67" t="s">
        <v>110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1:19" x14ac:dyDescent="0.2">
      <c r="A91" s="66"/>
      <c r="B91" s="67" t="s">
        <v>111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</row>
    <row r="92" spans="1:19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</row>
    <row r="93" spans="1:19" x14ac:dyDescent="0.2">
      <c r="A93" s="66"/>
      <c r="B93" s="178" t="s">
        <v>112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</row>
    <row r="94" spans="1:19" x14ac:dyDescent="0.2">
      <c r="A94" s="66"/>
      <c r="B94" s="67" t="s">
        <v>113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</row>
    <row r="95" spans="1:19" x14ac:dyDescent="0.2">
      <c r="A95" s="66"/>
      <c r="B95" s="67" t="s">
        <v>114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</row>
    <row r="96" spans="1:19" x14ac:dyDescent="0.2">
      <c r="A96" s="66"/>
      <c r="B96" s="67" t="s">
        <v>115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pans="1:19" x14ac:dyDescent="0.2">
      <c r="A97" s="66"/>
      <c r="B97" s="67" t="s">
        <v>111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</row>
    <row r="98" spans="1:19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  <row r="99" spans="1:19" x14ac:dyDescent="0.2">
      <c r="A99" s="66">
        <v>5</v>
      </c>
      <c r="B99" s="67" t="s">
        <v>116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</row>
    <row r="100" spans="1:19" x14ac:dyDescent="0.2">
      <c r="A100" s="66"/>
      <c r="B100" s="67" t="s">
        <v>117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1:19" x14ac:dyDescent="0.2">
      <c r="A101" s="66"/>
      <c r="B101" s="67" t="s">
        <v>118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</row>
  </sheetData>
  <sheetProtection password="EB87" sheet="1" objects="1" scenarios="1"/>
  <mergeCells count="80">
    <mergeCell ref="N2:S2"/>
    <mergeCell ref="O3:R3"/>
    <mergeCell ref="C4:L4"/>
    <mergeCell ref="C6:F6"/>
    <mergeCell ref="I6:L6"/>
    <mergeCell ref="I5:L5"/>
    <mergeCell ref="I18:I19"/>
    <mergeCell ref="J18:L19"/>
    <mergeCell ref="B1:L1"/>
    <mergeCell ref="B2:L2"/>
    <mergeCell ref="J7:L7"/>
    <mergeCell ref="C8:F8"/>
    <mergeCell ref="I8:L8"/>
    <mergeCell ref="C10:F10"/>
    <mergeCell ref="I10:L10"/>
    <mergeCell ref="C12:F12"/>
    <mergeCell ref="I13:L13"/>
    <mergeCell ref="I14:L14"/>
    <mergeCell ref="J15:L15"/>
    <mergeCell ref="J16:L16"/>
    <mergeCell ref="I12:L12"/>
    <mergeCell ref="A18:A19"/>
    <mergeCell ref="B18:F19"/>
    <mergeCell ref="G18:G19"/>
    <mergeCell ref="H18:H19"/>
    <mergeCell ref="B15:E15"/>
    <mergeCell ref="B17:F17"/>
    <mergeCell ref="C24:F24"/>
    <mergeCell ref="A25:F25"/>
    <mergeCell ref="A26:A27"/>
    <mergeCell ref="B26:F27"/>
    <mergeCell ref="C20:F20"/>
    <mergeCell ref="C21:F21"/>
    <mergeCell ref="C22:F22"/>
    <mergeCell ref="C23:F23"/>
    <mergeCell ref="C32:F32"/>
    <mergeCell ref="D33:F33"/>
    <mergeCell ref="I26:I27"/>
    <mergeCell ref="J26:L27"/>
    <mergeCell ref="C28:F28"/>
    <mergeCell ref="C29:F29"/>
    <mergeCell ref="C30:F30"/>
    <mergeCell ref="C31:F31"/>
    <mergeCell ref="G26:G27"/>
    <mergeCell ref="H26:H27"/>
    <mergeCell ref="A34:F34"/>
    <mergeCell ref="B35:F35"/>
    <mergeCell ref="J35:L35"/>
    <mergeCell ref="H36:L36"/>
    <mergeCell ref="C62:D62"/>
    <mergeCell ref="E62:F62"/>
    <mergeCell ref="I62:J62"/>
    <mergeCell ref="K62:L62"/>
    <mergeCell ref="J39:L39"/>
    <mergeCell ref="J40:L40"/>
    <mergeCell ref="J41:L41"/>
    <mergeCell ref="J42:L42"/>
    <mergeCell ref="K64:L64"/>
    <mergeCell ref="H37:L37"/>
    <mergeCell ref="J38:L38"/>
    <mergeCell ref="A63:A64"/>
    <mergeCell ref="C63:D63"/>
    <mergeCell ref="E63:F63"/>
    <mergeCell ref="G63:G64"/>
    <mergeCell ref="K63:L63"/>
    <mergeCell ref="C64:D64"/>
    <mergeCell ref="I63:J63"/>
    <mergeCell ref="E64:F64"/>
    <mergeCell ref="I64:J64"/>
    <mergeCell ref="I69:K69"/>
    <mergeCell ref="A66:A67"/>
    <mergeCell ref="C66:D66"/>
    <mergeCell ref="E66:F66"/>
    <mergeCell ref="G66:G67"/>
    <mergeCell ref="I66:J66"/>
    <mergeCell ref="K66:L66"/>
    <mergeCell ref="C67:D67"/>
    <mergeCell ref="E67:F67"/>
    <mergeCell ref="I67:J67"/>
    <mergeCell ref="K67:L67"/>
  </mergeCells>
  <phoneticPr fontId="64" type="noConversion"/>
  <hyperlinks>
    <hyperlink ref="C60" r:id="rId1"/>
    <hyperlink ref="I6" r:id="rId2"/>
  </hyperlinks>
  <pageMargins left="0.7" right="0.7" top="0.75" bottom="0.75" header="0.3" footer="0.3"/>
  <pageSetup scale="4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45</xdr:row>
                    <xdr:rowOff>76200</xdr:rowOff>
                  </from>
                  <to>
                    <xdr:col>11</xdr:col>
                    <xdr:colOff>180975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0</xdr:rowOff>
                  </from>
                  <to>
                    <xdr:col>11</xdr:col>
                    <xdr:colOff>180975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49</xdr:row>
                    <xdr:rowOff>0</xdr:rowOff>
                  </from>
                  <to>
                    <xdr:col>11</xdr:col>
                    <xdr:colOff>180975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51</xdr:row>
                    <xdr:rowOff>152400</xdr:rowOff>
                  </from>
                  <to>
                    <xdr:col>11</xdr:col>
                    <xdr:colOff>180975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9</xdr:col>
                    <xdr:colOff>57150</xdr:colOff>
                    <xdr:row>53</xdr:row>
                    <xdr:rowOff>133350</xdr:rowOff>
                  </from>
                  <to>
                    <xdr:col>11</xdr:col>
                    <xdr:colOff>180975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38100</xdr:rowOff>
                  </from>
                  <to>
                    <xdr:col>5</xdr:col>
                    <xdr:colOff>381000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S.COUNCIL PSAB REPORT</vt:lpstr>
      <vt:lpstr>SAMPLE REPORT</vt:lpstr>
      <vt:lpstr>INSTRUCTIONS TO COMPLETE</vt:lpstr>
      <vt:lpstr>Sheet1</vt:lpstr>
      <vt:lpstr>'S.COUNCIL PSAB REPORT'!Print_Area</vt:lpstr>
    </vt:vector>
  </TitlesOfParts>
  <Company>TDSB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TDSB</dc:creator>
  <cp:lastModifiedBy>eucuser</cp:lastModifiedBy>
  <cp:lastPrinted>2013-08-07T14:14:57Z</cp:lastPrinted>
  <dcterms:created xsi:type="dcterms:W3CDTF">2006-09-07T16:20:26Z</dcterms:created>
  <dcterms:modified xsi:type="dcterms:W3CDTF">2013-08-07T14:21:52Z</dcterms:modified>
</cp:coreProperties>
</file>